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Ex1.xml" ContentType="application/vnd.ms-office.chartex+xml"/>
  <Override PartName="/xl/charts/style2.xml" ContentType="application/vnd.ms-office.chartstyle+xml"/>
  <Override PartName="/xl/charts/colors2.xml" ContentType="application/vnd.ms-office.chartcolorstyle+xml"/>
  <Override PartName="/xl/charts/chartEx2.xml" ContentType="application/vnd.ms-office.chartex+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hidePivotFieldList="1" defaultThemeVersion="166925"/>
  <mc:AlternateContent xmlns:mc="http://schemas.openxmlformats.org/markup-compatibility/2006">
    <mc:Choice Requires="x15">
      <x15ac:absPath xmlns:x15ac="http://schemas.microsoft.com/office/spreadsheetml/2010/11/ac" url="C:\Users\wberi\Dropbox (UW START)\START_167_COVID-19 in Pregnancy and Infancy Weekly Digest\Working Files\Final Digests\"/>
    </mc:Choice>
  </mc:AlternateContent>
  <xr:revisionPtr revIDLastSave="0" documentId="13_ncr:1_{84791704-3692-4EA8-A21D-F4549CB1277C}" xr6:coauthVersionLast="45" xr6:coauthVersionMax="45" xr10:uidLastSave="{00000000-0000-0000-0000-000000000000}"/>
  <bookViews>
    <workbookView xWindow="28680" yWindow="-120" windowWidth="29040" windowHeight="15840" tabRatio="854" firstSheet="1" activeTab="1" xr2:uid="{00000000-000D-0000-FFFF-FFFF00000000}"/>
  </bookViews>
  <sheets>
    <sheet name="Calculations (Hide)" sheetId="9" state="hidden" r:id="rId1"/>
    <sheet name="Description" sheetId="30" r:id="rId2"/>
    <sheet name="Search Terms and Databases" sheetId="3" r:id="rId3"/>
    <sheet name="Articles" sheetId="5" r:id="rId4"/>
    <sheet name="Article Dashboard" sheetId="11" r:id="rId5"/>
    <sheet name="Clinical Trials" sheetId="18" r:id="rId6"/>
    <sheet name="Mental health" sheetId="32" r:id="rId7"/>
    <sheet name="Breast milk - Breast feeding " sheetId="31" r:id="rId8"/>
    <sheet name="Latin America " sheetId="33" r:id="rId9"/>
  </sheets>
  <definedNames>
    <definedName name="_xlnm._FilterDatabase" localSheetId="3" hidden="1">Articles!$A$1:$AI$181</definedName>
    <definedName name="_xlnm._FilterDatabase" localSheetId="7" hidden="1">'Breast milk - Breast feeding '!$A$1:$AJ$1</definedName>
    <definedName name="_xlnm._FilterDatabase" localSheetId="5" hidden="1">'Clinical Trials'!$A$1:$Y$416</definedName>
    <definedName name="_xlnm._FilterDatabase" localSheetId="8" hidden="1">'Latin America '!$A$1:$AK$70</definedName>
    <definedName name="_xlnm._FilterDatabase" localSheetId="6" hidden="1">'Mental health'!$A$1:$XEI$1</definedName>
    <definedName name="_xlchart.v1.0" hidden="1">'Calculations (Hide)'!$D$30</definedName>
    <definedName name="_xlchart.v1.1" hidden="1">'Calculations (Hide)'!$E$29:$N$29</definedName>
    <definedName name="_xlchart.v1.2" hidden="1">'Calculations (Hide)'!$E$30:$N$30</definedName>
    <definedName name="_xlchart.v1.3" hidden="1">'Calculations (Hide)'!$G$29</definedName>
    <definedName name="data">#REF!</definedName>
  </definedNames>
  <calcPr calcId="191029"/>
  <pivotCaches>
    <pivotCache cacheId="5"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 i="18" l="1"/>
  <c r="L4" i="18"/>
  <c r="L5" i="18"/>
  <c r="L6" i="18"/>
  <c r="L7" i="18"/>
  <c r="L8" i="18"/>
  <c r="L9" i="18"/>
  <c r="L10" i="18"/>
  <c r="L11" i="18"/>
  <c r="L12" i="18"/>
  <c r="L13" i="18"/>
  <c r="L14" i="18"/>
  <c r="L15" i="18"/>
  <c r="L16" i="18"/>
  <c r="L17" i="18"/>
  <c r="L18" i="18"/>
  <c r="L19" i="18"/>
  <c r="L20" i="18"/>
  <c r="L21" i="18"/>
  <c r="L22" i="18"/>
  <c r="L23" i="18"/>
  <c r="L24" i="18"/>
  <c r="L25" i="18"/>
  <c r="L26" i="18"/>
  <c r="L27" i="18"/>
  <c r="L28" i="18"/>
  <c r="L29" i="18"/>
  <c r="L30" i="18"/>
  <c r="L31" i="18"/>
  <c r="L32" i="18"/>
  <c r="L33" i="18"/>
  <c r="L34" i="18"/>
  <c r="L35" i="18"/>
  <c r="L36" i="18"/>
  <c r="L37" i="18"/>
  <c r="L38" i="18"/>
  <c r="L39" i="18"/>
  <c r="L40" i="18"/>
  <c r="L41" i="18"/>
  <c r="L42" i="18"/>
  <c r="L43" i="18"/>
  <c r="L44" i="18"/>
  <c r="L45" i="18"/>
  <c r="L46" i="18"/>
  <c r="L47" i="18"/>
  <c r="L48" i="18"/>
  <c r="L49" i="18"/>
  <c r="L50" i="18"/>
  <c r="L51" i="18"/>
  <c r="L52" i="18"/>
  <c r="L53" i="18"/>
  <c r="L54" i="18"/>
  <c r="L55" i="18"/>
  <c r="L56" i="18"/>
  <c r="L57" i="18"/>
  <c r="L58" i="18"/>
  <c r="L59" i="18"/>
  <c r="L60" i="18"/>
  <c r="L61" i="18"/>
  <c r="L62" i="18"/>
  <c r="L63" i="18"/>
  <c r="L64" i="18"/>
  <c r="L65" i="18"/>
  <c r="L66" i="18"/>
  <c r="L67" i="18"/>
  <c r="L68" i="18"/>
  <c r="L69" i="18"/>
  <c r="L70" i="18"/>
  <c r="L71" i="18"/>
  <c r="L72" i="18"/>
  <c r="L73" i="18"/>
  <c r="L74" i="18"/>
  <c r="L75" i="18"/>
  <c r="L76" i="18"/>
  <c r="L77" i="18"/>
  <c r="L78" i="18"/>
  <c r="L79" i="18"/>
  <c r="L80" i="18"/>
  <c r="L81" i="18"/>
  <c r="L82" i="18"/>
  <c r="L83" i="18"/>
  <c r="L84" i="18"/>
  <c r="L85" i="18"/>
  <c r="L86" i="18"/>
  <c r="L87" i="18"/>
  <c r="L88" i="18"/>
  <c r="L89" i="18"/>
  <c r="L90" i="18"/>
  <c r="L91" i="18"/>
  <c r="L92" i="18"/>
  <c r="L93" i="18"/>
  <c r="L94" i="18"/>
  <c r="L95" i="18"/>
  <c r="L96" i="18"/>
  <c r="L97" i="18"/>
  <c r="L98" i="18"/>
  <c r="L99" i="18"/>
  <c r="L100" i="18"/>
  <c r="L101" i="18"/>
  <c r="L102" i="18"/>
  <c r="L103" i="18"/>
  <c r="L104" i="18"/>
  <c r="L105" i="18"/>
  <c r="L106" i="18"/>
  <c r="L107" i="18"/>
  <c r="L108" i="18"/>
  <c r="L109" i="18"/>
  <c r="L110" i="18"/>
  <c r="L111" i="18"/>
  <c r="L112" i="18"/>
  <c r="L113" i="18"/>
  <c r="L114" i="18"/>
  <c r="L115" i="18"/>
  <c r="L116" i="18"/>
  <c r="L117" i="18"/>
  <c r="L118" i="18"/>
  <c r="L119" i="18"/>
  <c r="L120" i="18"/>
  <c r="L121" i="18"/>
  <c r="L122" i="18"/>
  <c r="L123" i="18"/>
  <c r="L124" i="18"/>
  <c r="L125" i="18"/>
  <c r="L126" i="18"/>
  <c r="L127" i="18"/>
  <c r="L128" i="18"/>
  <c r="L129" i="18"/>
  <c r="L130" i="18"/>
  <c r="L131" i="18"/>
  <c r="L132" i="18"/>
  <c r="L133" i="18"/>
  <c r="L134" i="18"/>
  <c r="L135" i="18"/>
  <c r="L136" i="18"/>
  <c r="L137" i="18"/>
  <c r="L138" i="18"/>
  <c r="L139" i="18"/>
  <c r="L140" i="18"/>
  <c r="L141" i="18"/>
  <c r="L142" i="18"/>
  <c r="L143" i="18"/>
  <c r="L144" i="18"/>
  <c r="L145" i="18"/>
  <c r="L146" i="18"/>
  <c r="L147" i="18"/>
  <c r="L148" i="18"/>
  <c r="L149" i="18"/>
  <c r="L150" i="18"/>
  <c r="L151" i="18"/>
  <c r="L152" i="18"/>
  <c r="L153" i="18"/>
  <c r="L154" i="18"/>
  <c r="L155" i="18"/>
  <c r="L156" i="18"/>
  <c r="L157" i="18"/>
  <c r="L158" i="18"/>
  <c r="L159" i="18"/>
  <c r="L160" i="18"/>
  <c r="L161" i="18"/>
  <c r="L162" i="18"/>
  <c r="L163" i="18"/>
  <c r="L164" i="18"/>
  <c r="L165" i="18"/>
  <c r="L166" i="18"/>
  <c r="L167" i="18"/>
  <c r="L168" i="18"/>
  <c r="L169" i="18"/>
  <c r="L170" i="18"/>
  <c r="L171" i="18"/>
  <c r="L172" i="18"/>
  <c r="L173" i="18"/>
  <c r="L174" i="18"/>
  <c r="L175" i="18"/>
  <c r="L176" i="18"/>
  <c r="L177" i="18"/>
  <c r="L178" i="18"/>
  <c r="L179" i="18"/>
  <c r="L180" i="18"/>
  <c r="L181" i="18"/>
  <c r="L182" i="18"/>
  <c r="L183" i="18"/>
  <c r="L184" i="18"/>
  <c r="L185" i="18"/>
  <c r="L186" i="18"/>
  <c r="L187" i="18"/>
  <c r="L188" i="18"/>
  <c r="L189" i="18"/>
  <c r="L190" i="18"/>
  <c r="L191" i="18"/>
  <c r="L192" i="18"/>
  <c r="L193" i="18"/>
  <c r="L194" i="18"/>
  <c r="L195" i="18"/>
  <c r="L196" i="18"/>
  <c r="L197" i="18"/>
  <c r="L198" i="18"/>
  <c r="L199" i="18"/>
  <c r="L200" i="18"/>
  <c r="L201" i="18"/>
  <c r="L202" i="18"/>
  <c r="L203" i="18"/>
  <c r="L204" i="18"/>
  <c r="L205" i="18"/>
  <c r="L206" i="18"/>
  <c r="L207" i="18"/>
  <c r="L208" i="18"/>
  <c r="L209" i="18"/>
  <c r="L210" i="18"/>
  <c r="L211" i="18"/>
  <c r="L212" i="18"/>
  <c r="L213" i="18"/>
  <c r="L214" i="18"/>
  <c r="L215" i="18"/>
  <c r="L216" i="18"/>
  <c r="L217" i="18"/>
  <c r="L218" i="18"/>
  <c r="L219" i="18"/>
  <c r="L220" i="18"/>
  <c r="L221" i="18"/>
  <c r="L222" i="18"/>
  <c r="L223" i="18"/>
  <c r="L224" i="18"/>
  <c r="L225" i="18"/>
  <c r="L226" i="18"/>
  <c r="L227" i="18"/>
  <c r="L228" i="18"/>
  <c r="L229" i="18"/>
  <c r="L230" i="18"/>
  <c r="L231" i="18"/>
  <c r="L232" i="18"/>
  <c r="L233" i="18"/>
  <c r="L234" i="18"/>
  <c r="L235" i="18"/>
  <c r="L236" i="18"/>
  <c r="L237" i="18"/>
  <c r="L238" i="18"/>
  <c r="L239" i="18"/>
  <c r="L240" i="18"/>
  <c r="L241" i="18"/>
  <c r="L242" i="18"/>
  <c r="L243" i="18"/>
  <c r="L244" i="18"/>
  <c r="L245" i="18"/>
  <c r="L246" i="18"/>
  <c r="L247" i="18"/>
  <c r="L248" i="18"/>
  <c r="L249" i="18"/>
  <c r="L250" i="18"/>
  <c r="L251" i="18"/>
  <c r="L252" i="18"/>
  <c r="L253" i="18"/>
  <c r="L254" i="18"/>
  <c r="L255" i="18"/>
  <c r="L256" i="18"/>
  <c r="L257" i="18"/>
  <c r="L258" i="18"/>
  <c r="L259" i="18"/>
  <c r="L260" i="18"/>
  <c r="L261" i="18"/>
  <c r="L262" i="18"/>
  <c r="L263" i="18"/>
  <c r="L264" i="18"/>
  <c r="L265" i="18"/>
  <c r="L266" i="18"/>
  <c r="L267" i="18"/>
  <c r="L268" i="18"/>
  <c r="L269" i="18"/>
  <c r="L270" i="18"/>
  <c r="L271" i="18"/>
  <c r="L272" i="18"/>
  <c r="L273" i="18"/>
  <c r="L274" i="18"/>
  <c r="L275" i="18"/>
  <c r="L276" i="18"/>
  <c r="L277" i="18"/>
  <c r="L278" i="18"/>
  <c r="L279" i="18"/>
  <c r="L280" i="18"/>
  <c r="L281" i="18"/>
  <c r="L282" i="18"/>
  <c r="L283" i="18"/>
  <c r="L284" i="18"/>
  <c r="L285" i="18"/>
  <c r="L286" i="18"/>
  <c r="L287" i="18"/>
  <c r="L288" i="18"/>
  <c r="L289" i="18"/>
  <c r="L290" i="18"/>
  <c r="L291" i="18"/>
  <c r="L292" i="18"/>
  <c r="L293" i="18"/>
  <c r="L294" i="18"/>
  <c r="L295" i="18"/>
  <c r="L296" i="18"/>
  <c r="L297" i="18"/>
  <c r="L298" i="18"/>
  <c r="L299" i="18"/>
  <c r="L300" i="18"/>
  <c r="L301" i="18"/>
  <c r="L302" i="18"/>
  <c r="L303" i="18"/>
  <c r="L304" i="18"/>
  <c r="L305" i="18"/>
  <c r="L306" i="18"/>
  <c r="L307" i="18"/>
  <c r="L308" i="18"/>
  <c r="L309" i="18"/>
  <c r="L310" i="18"/>
  <c r="L311" i="18"/>
  <c r="L312" i="18"/>
  <c r="L313" i="18"/>
  <c r="L314" i="18"/>
  <c r="L315" i="18"/>
  <c r="L316" i="18"/>
  <c r="L317" i="18"/>
  <c r="L318" i="18"/>
  <c r="L319" i="18"/>
  <c r="L320" i="18"/>
  <c r="L321" i="18"/>
  <c r="L322" i="18"/>
  <c r="L323" i="18"/>
  <c r="L324" i="18"/>
  <c r="L325" i="18"/>
  <c r="L326" i="18"/>
  <c r="L327" i="18"/>
  <c r="L328" i="18"/>
  <c r="L329" i="18"/>
  <c r="L330" i="18"/>
  <c r="L331" i="18"/>
  <c r="L332" i="18"/>
  <c r="L333" i="18"/>
  <c r="L334" i="18"/>
  <c r="L335" i="18"/>
  <c r="L336" i="18"/>
  <c r="L337" i="18"/>
  <c r="L338" i="18"/>
  <c r="L339" i="18"/>
  <c r="L340" i="18"/>
  <c r="L341" i="18"/>
  <c r="L342" i="18"/>
  <c r="L343" i="18"/>
  <c r="L344" i="18"/>
  <c r="L345" i="18"/>
  <c r="L346" i="18"/>
  <c r="L347" i="18"/>
  <c r="L348" i="18"/>
  <c r="L349" i="18"/>
  <c r="L350" i="18"/>
  <c r="L351" i="18"/>
  <c r="L352" i="18"/>
  <c r="L353" i="18"/>
  <c r="L354" i="18"/>
  <c r="L355" i="18"/>
  <c r="L356" i="18"/>
  <c r="L357" i="18"/>
  <c r="L358" i="18"/>
  <c r="L359" i="18"/>
  <c r="L360" i="18"/>
  <c r="L361" i="18"/>
  <c r="L362" i="18"/>
  <c r="L363" i="18"/>
  <c r="L364" i="18"/>
  <c r="L365" i="18"/>
  <c r="L366" i="18"/>
  <c r="L367" i="18"/>
  <c r="L368" i="18"/>
  <c r="L369" i="18"/>
  <c r="L370" i="18"/>
  <c r="L371" i="18"/>
  <c r="L372" i="18"/>
  <c r="L373" i="18"/>
  <c r="L374" i="18"/>
  <c r="L375" i="18"/>
  <c r="L376" i="18"/>
  <c r="L377" i="18"/>
  <c r="L378" i="18"/>
  <c r="L379" i="18"/>
  <c r="L380" i="18"/>
  <c r="L381" i="18"/>
  <c r="L382" i="18"/>
  <c r="L383" i="18"/>
  <c r="L384" i="18"/>
  <c r="L385" i="18"/>
  <c r="L386" i="18"/>
  <c r="L387" i="18"/>
  <c r="L388" i="18"/>
  <c r="L389" i="18"/>
  <c r="L390" i="18"/>
  <c r="L391" i="18"/>
  <c r="L392" i="18"/>
  <c r="L393" i="18"/>
  <c r="L394" i="18"/>
  <c r="L395" i="18"/>
  <c r="L396" i="18"/>
  <c r="L397" i="18"/>
  <c r="L398" i="18"/>
  <c r="L399" i="18"/>
  <c r="L400" i="18"/>
  <c r="L401" i="18"/>
  <c r="L402" i="18"/>
  <c r="L403" i="18"/>
  <c r="L404" i="18"/>
  <c r="L405" i="18"/>
  <c r="L406" i="18"/>
  <c r="L407" i="18"/>
  <c r="L408" i="18"/>
  <c r="L409" i="18"/>
  <c r="L410" i="18"/>
  <c r="L411" i="18"/>
  <c r="L412" i="18"/>
  <c r="L413" i="18"/>
  <c r="L414" i="18"/>
  <c r="L415" i="18"/>
  <c r="L416" i="18"/>
  <c r="L2" i="18"/>
  <c r="F2" i="5" l="1"/>
  <c r="F3"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G2" i="33"/>
  <c r="G3" i="33"/>
  <c r="G4" i="33"/>
  <c r="G5" i="33"/>
  <c r="G6" i="33"/>
  <c r="G7" i="33"/>
  <c r="G8" i="33"/>
  <c r="G9" i="33"/>
  <c r="G10" i="33"/>
  <c r="G11" i="33"/>
  <c r="G12" i="33"/>
  <c r="G13" i="33"/>
  <c r="G14" i="33"/>
  <c r="G15" i="33"/>
  <c r="G16" i="33"/>
  <c r="G17" i="33"/>
  <c r="G18" i="33"/>
  <c r="G19" i="33"/>
  <c r="G20" i="33"/>
  <c r="G21" i="33"/>
  <c r="G22" i="33"/>
  <c r="G23" i="33"/>
  <c r="G24" i="33"/>
  <c r="G25" i="33"/>
  <c r="G26" i="33"/>
  <c r="G27" i="33"/>
  <c r="G28" i="33"/>
  <c r="G29" i="33"/>
  <c r="G30" i="33"/>
  <c r="G31" i="33"/>
  <c r="G32" i="33"/>
  <c r="G33" i="33"/>
  <c r="G34" i="33"/>
  <c r="G35" i="33"/>
  <c r="G36" i="33"/>
  <c r="G37" i="33"/>
  <c r="G38" i="33"/>
  <c r="G39" i="33"/>
  <c r="G40" i="33"/>
  <c r="G41" i="33"/>
  <c r="G42" i="33"/>
  <c r="G43" i="33"/>
  <c r="G44" i="33"/>
  <c r="G45" i="33"/>
  <c r="G46" i="33"/>
  <c r="G47" i="33"/>
  <c r="G48" i="33"/>
  <c r="G49" i="33"/>
  <c r="G50" i="33"/>
  <c r="G51" i="33"/>
  <c r="G52" i="33"/>
  <c r="G53" i="33"/>
  <c r="G54" i="33"/>
  <c r="G55" i="33"/>
  <c r="G56" i="33"/>
  <c r="G57" i="33"/>
  <c r="G58" i="33"/>
  <c r="G59" i="33"/>
  <c r="G60" i="33"/>
  <c r="G61" i="33"/>
  <c r="G62" i="33"/>
  <c r="G63" i="33"/>
  <c r="G64" i="33"/>
  <c r="G65" i="33"/>
  <c r="G66" i="33"/>
  <c r="G67" i="33"/>
  <c r="G68" i="33"/>
  <c r="G69" i="33"/>
  <c r="G70" i="33"/>
  <c r="F2" i="32"/>
  <c r="F3" i="32"/>
  <c r="F4" i="32"/>
  <c r="F5" i="32"/>
  <c r="F6" i="32"/>
  <c r="F7" i="32"/>
  <c r="F8" i="32"/>
  <c r="F9" i="32"/>
  <c r="F10" i="32"/>
  <c r="F11" i="32"/>
  <c r="F12" i="32"/>
  <c r="F13" i="32"/>
  <c r="F14" i="32"/>
  <c r="F15" i="32"/>
  <c r="F16" i="32"/>
  <c r="F17" i="32"/>
  <c r="F18" i="32"/>
  <c r="F19" i="32"/>
  <c r="F2" i="31"/>
  <c r="F3" i="31"/>
  <c r="F4" i="31"/>
  <c r="F5" i="31"/>
  <c r="F6" i="31"/>
  <c r="F7" i="31"/>
  <c r="F8" i="31"/>
  <c r="F9" i="31"/>
  <c r="F10" i="31"/>
  <c r="F11" i="31"/>
  <c r="F12" i="31"/>
  <c r="F13" i="31"/>
  <c r="F14" i="31"/>
  <c r="F15" i="31"/>
  <c r="F16" i="31"/>
  <c r="F17" i="31"/>
  <c r="F18" i="31"/>
  <c r="F19" i="31"/>
  <c r="F20" i="31"/>
  <c r="F21" i="31"/>
  <c r="F22" i="31"/>
  <c r="F23" i="31"/>
  <c r="F24" i="31"/>
  <c r="F25" i="31"/>
  <c r="G18" i="9" l="1"/>
  <c r="N29" i="9" l="1"/>
  <c r="G17" i="9"/>
  <c r="N30" i="9"/>
  <c r="F29" i="9" l="1"/>
  <c r="G29" i="9"/>
  <c r="H29" i="9"/>
  <c r="I29" i="9"/>
  <c r="J29" i="9"/>
  <c r="K29" i="9"/>
  <c r="L29" i="9"/>
  <c r="M29" i="9"/>
  <c r="E29" i="9"/>
  <c r="E30" i="9"/>
  <c r="F30" i="9"/>
  <c r="G30" i="9"/>
  <c r="J30" i="9"/>
  <c r="K30" i="9"/>
  <c r="M30" i="9"/>
  <c r="H30" i="9"/>
  <c r="L30" i="9"/>
  <c r="I30" i="9"/>
  <c r="G19" i="9" l="1"/>
  <c r="D20" i="11" s="1"/>
  <c r="D19" i="11"/>
  <c r="D18" i="11"/>
  <c r="G12" i="9" l="1"/>
  <c r="D12" i="11" s="1"/>
  <c r="G11" i="9"/>
  <c r="D11" i="11" s="1"/>
  <c r="G6" i="9"/>
  <c r="D9" i="11" s="1"/>
  <c r="G5" i="9"/>
  <c r="D8" i="11" s="1"/>
  <c r="D16" i="11"/>
  <c r="D15" i="11"/>
  <c r="D6" i="11"/>
  <c r="D14" i="11"/>
  <c r="E16" i="11" l="1"/>
  <c r="E14" i="11"/>
  <c r="E20" i="11"/>
  <c r="E18" i="11"/>
  <c r="E19" i="11"/>
  <c r="E15" i="11"/>
  <c r="E12" i="11"/>
  <c r="E8" i="11"/>
  <c r="E9" i="11"/>
  <c r="E11" i="11"/>
</calcChain>
</file>

<file path=xl/sharedStrings.xml><?xml version="1.0" encoding="utf-8"?>
<sst xmlns="http://schemas.openxmlformats.org/spreadsheetml/2006/main" count="16175" uniqueCount="4034">
  <si>
    <t xml:space="preserve">  UNIVERSITY OF WASHINGTON STRATEGIC ANALYSIS, RESEARCH &amp; TRAINING (START) CENTER</t>
  </si>
  <si>
    <t xml:space="preserve">  REPORT TO THE BILL &amp; MELINDA GATES FOUNDATION</t>
  </si>
  <si>
    <t>Inclusion Criteria</t>
  </si>
  <si>
    <t>Research articles on SARS-CoV-2 in pregnant women and children under 5 years of age, including topics on mother-to-child transmission and the effect of COVID-19 on routine maternal and child health care. Commentaries, editorials, and reports are also included, as well as articles on other coronaviruses if relevant to COVID-19.
Clinical trials relevant to SARS-CoV-2 in pregnant women and children under 5 years of age.</t>
  </si>
  <si>
    <t>Non-English Articles</t>
  </si>
  <si>
    <t>Non-English articles identified through searches without a full-text translation were included if deemed relevant by title and/or abstract, but were not further reviewed for this digest.</t>
  </si>
  <si>
    <t>Notes on Article Review</t>
  </si>
  <si>
    <t>Blue fields below are filled out for all articles via title and abstract review. Green fields were filled out only for articles with primary data (i.e., studies, case series), which were also briefly reviewed at full text level to identify if they reported certain measures.</t>
  </si>
  <si>
    <t>Notes on Clinical Trials</t>
  </si>
  <si>
    <t>Field Descriptions ("Articles" Sheet)</t>
  </si>
  <si>
    <t>TITLE</t>
  </si>
  <si>
    <t>Publication Title</t>
  </si>
  <si>
    <t>ABSTRACT</t>
  </si>
  <si>
    <t>Abstract, if available</t>
  </si>
  <si>
    <t>PUBLICATION DATE</t>
  </si>
  <si>
    <t>Date of publication</t>
  </si>
  <si>
    <t>ADDED TO DATABASE</t>
  </si>
  <si>
    <t>Date of online publication to database (i.e. PubMed, Embase)</t>
  </si>
  <si>
    <t>URL</t>
  </si>
  <si>
    <t>COUNTRY</t>
  </si>
  <si>
    <t>ARTICLE TYPE</t>
  </si>
  <si>
    <t>Studies are characterized by study design; other types include reviews and editorials/commentaries/guidance. Note case studies or case series are categorized as descriptive studies.</t>
  </si>
  <si>
    <t>AUTHORS</t>
  </si>
  <si>
    <t>As available from publication</t>
  </si>
  <si>
    <t>JOURNAL</t>
  </si>
  <si>
    <t>PUBLICATION YEAR</t>
  </si>
  <si>
    <t>SOURCE TYPE</t>
  </si>
  <si>
    <t>Peer-reviewed source, pre-print source, or grey literature</t>
  </si>
  <si>
    <t>DOI</t>
  </si>
  <si>
    <t>LANGUAGE 
(IF NON-ENG)</t>
  </si>
  <si>
    <t>Language of publication if article is not in English. Articles not available in English not reviewed beyond title and abstract if English translation of abstract is available.</t>
  </si>
  <si>
    <t>PREG/NEO</t>
  </si>
  <si>
    <t>Does it address this population? "Yes"/blank</t>
  </si>
  <si>
    <t>CU5</t>
  </si>
  <si>
    <t xml:space="preserve">Does it address this population? "Yes"/blank </t>
  </si>
  <si>
    <t>MTCT</t>
  </si>
  <si>
    <t xml:space="preserve">Does it address this topic? "Yes"/blank </t>
  </si>
  <si>
    <t>MNCH IMPACT</t>
  </si>
  <si>
    <t>Does it address this topic? (e.g., COVID-19 impact on MNCH programs such as ANC or EPI) "Yes"/blank</t>
  </si>
  <si>
    <t>LMIC</t>
  </si>
  <si>
    <t>STUDY SIZE</t>
  </si>
  <si>
    <t xml:space="preserve">Free text of details on study population. </t>
  </si>
  <si>
    <r>
      <t xml:space="preserve">Measurement field: </t>
    </r>
    <r>
      <rPr>
        <sz val="10.5"/>
        <color rgb="FF000000"/>
        <rFont val="Arial"/>
        <family val="2"/>
      </rPr>
      <t>“Yes”/blank if references the following:</t>
    </r>
  </si>
  <si>
    <t>PREG/NEO - BURDEN</t>
  </si>
  <si>
    <t>• Studies that report incidence, prevalence, DALYs of pregnant women and/or neonates (e.g., population number of cases and deaths)</t>
  </si>
  <si>
    <t xml:space="preserve">PREG/NEO - RISK FACTOR </t>
  </si>
  <si>
    <t xml:space="preserve">• Studies on risk factors for COVID-19 infection (e.g., nutritional status, microbiome, gestational age, environmental exposures/behaviors that modify risk, exposure to hospitals treating COVID-19 patients during labor &amp; delivery) </t>
  </si>
  <si>
    <r>
      <t xml:space="preserve">Measurement field: </t>
    </r>
    <r>
      <rPr>
        <sz val="10.5"/>
        <color rgb="FF000000"/>
        <rFont val="Arial"/>
        <family val="2"/>
      </rPr>
      <t>“Yes”/</t>
    </r>
    <r>
      <rPr>
        <i/>
        <sz val="10.5"/>
        <color rgb="FF000000"/>
        <rFont val="Arial"/>
        <family val="2"/>
      </rPr>
      <t xml:space="preserve">blank </t>
    </r>
    <r>
      <rPr>
        <sz val="10.5"/>
        <color rgb="FF000000"/>
        <rFont val="Arial"/>
        <family val="2"/>
      </rPr>
      <t>if references the following:</t>
    </r>
  </si>
  <si>
    <r>
      <t xml:space="preserve">Measurement field: </t>
    </r>
    <r>
      <rPr>
        <sz val="10.5"/>
        <color rgb="FF000000"/>
        <rFont val="Arial"/>
        <family val="2"/>
      </rPr>
      <t>“Yes”/</t>
    </r>
    <r>
      <rPr>
        <i/>
        <sz val="10.5"/>
        <color rgb="FF000000"/>
        <rFont val="Arial"/>
        <family val="2"/>
      </rPr>
      <t xml:space="preserve">blank </t>
    </r>
    <r>
      <rPr>
        <sz val="10.5"/>
        <color rgb="FF000000"/>
        <rFont val="Arial"/>
        <family val="2"/>
      </rPr>
      <t>if references the following</t>
    </r>
  </si>
  <si>
    <t xml:space="preserve">• Studies on vaccines including pregnant women and/or neonates </t>
  </si>
  <si>
    <t>CU5 - INFANT</t>
  </si>
  <si>
    <t xml:space="preserve">• Studies including infants (i.e., ages &gt;28 days to 1 year) </t>
  </si>
  <si>
    <t>CU5 - CLINICAL PRESENTATION</t>
  </si>
  <si>
    <r>
      <t xml:space="preserve">Measurement field: </t>
    </r>
    <r>
      <rPr>
        <sz val="10.5"/>
        <color rgb="FF000000"/>
        <rFont val="Arial"/>
        <family val="2"/>
      </rPr>
      <t>“Yes”/</t>
    </r>
    <r>
      <rPr>
        <i/>
        <sz val="10.5"/>
        <color rgb="FF000000"/>
        <rFont val="Arial"/>
        <family val="2"/>
      </rPr>
      <t>blank</t>
    </r>
    <r>
      <rPr>
        <sz val="10.5"/>
        <color rgb="FF000000"/>
        <rFont val="Arial"/>
        <family val="2"/>
      </rPr>
      <t xml:space="preserve"> if references the following:</t>
    </r>
  </si>
  <si>
    <t>• Studies that report clinical presentation of COVID (usually case studies/series))</t>
  </si>
  <si>
    <r>
      <t>CU5 - BURDEN</t>
    </r>
    <r>
      <rPr>
        <strike/>
        <sz val="10.5"/>
        <color theme="0"/>
        <rFont val="Arial"/>
        <family val="2"/>
      </rPr>
      <t xml:space="preserve"> </t>
    </r>
  </si>
  <si>
    <t>• Studies that report incidence, prevalence, DALYs of children under 5 years (population number of cases and deaths)</t>
  </si>
  <si>
    <t xml:space="preserve">CU5 - RISK FACTORS </t>
  </si>
  <si>
    <t>• Studies on risk factors for children under 5 years (e.g., severe or moderate acute malnutrition, preterm birth, low birth weight, environmental exposures or behaviors that modify risk)</t>
  </si>
  <si>
    <t>• Studies on vaccines including children under 5  years</t>
  </si>
  <si>
    <t>MTCT - RISK</t>
  </si>
  <si>
    <t>• Studies on vertical transmission and transmission via breastmilk</t>
  </si>
  <si>
    <t>MTCT - ANTIBODIES</t>
  </si>
  <si>
    <t>• Studies on passive maternal antibody transfer through breastmilk</t>
  </si>
  <si>
    <t>MNCH IMPACT - PROG PREG/NEO</t>
  </si>
  <si>
    <t>• Studies about the impact of COVID-19 on MNCH programs that serve pregnant women, mothers, and neonates (e.g., ANC, delivery)</t>
  </si>
  <si>
    <t>MNCH IMPACT - PROG CU5</t>
  </si>
  <si>
    <t>• Studies about the impact of COVID-19 on MNCH programs that serve children under 5 years (e.g., EPI)</t>
  </si>
  <si>
    <t>INTERVENTION NOTES</t>
  </si>
  <si>
    <t>Free text of additional details on COVID-19 vaccination or other preventive intervention, if available</t>
  </si>
  <si>
    <t>MODEL NOTES</t>
  </si>
  <si>
    <t xml:space="preserve">Free text of additional details on modeling, if available </t>
  </si>
  <si>
    <t>BACKLOG</t>
  </si>
  <si>
    <t>As of 4/20/20, in addition to articles identified in the current week, a backlog of literature through 12/1/2019 will be added in batches. Please see this column to differentiate.</t>
  </si>
  <si>
    <t>Field Descriptions ("Clinical Trials" Sheet)</t>
  </si>
  <si>
    <t>TARGET POPULATION</t>
  </si>
  <si>
    <t>Pregnant women or children under 5 years (CU5); as study populations may have a large range of ages, any study that stated inclusion of ages 0-4 years was included.</t>
  </si>
  <si>
    <t>INTERVENTIONS</t>
  </si>
  <si>
    <t>As stated in study record as of "updated" date</t>
  </si>
  <si>
    <t>OUTCOME MEASURES</t>
  </si>
  <si>
    <t>START DATE</t>
  </si>
  <si>
    <t>Listed start date of trial</t>
  </si>
  <si>
    <t>COMPLETION DATE</t>
  </si>
  <si>
    <t>Listed completion date of trial</t>
  </si>
  <si>
    <t>Country of study location</t>
  </si>
  <si>
    <t>STUDY TYPE</t>
  </si>
  <si>
    <t>STUDY DESIGN</t>
  </si>
  <si>
    <t>STATUS</t>
  </si>
  <si>
    <t>Number enrolled as stated in study record as of "updated" date</t>
  </si>
  <si>
    <t>PHASES</t>
  </si>
  <si>
    <t>Current phase as stated in study record as of "updated" date</t>
  </si>
  <si>
    <t>STUDY LOCATIONS</t>
  </si>
  <si>
    <t>UPDATED</t>
  </si>
  <si>
    <t>Date last updated by START Team; previously identified studies will be updated periodically for changes in dates or status.</t>
  </si>
  <si>
    <t>URL-not hyperlinked</t>
  </si>
  <si>
    <t>PREG/NEO - RISK FACTOR</t>
  </si>
  <si>
    <t>CU5 - INFANTS</t>
  </si>
  <si>
    <t>CU5 - BURDEN</t>
  </si>
  <si>
    <t>CU5 - RISK FACTORS</t>
  </si>
  <si>
    <t>MTCT -  RISK</t>
  </si>
  <si>
    <t>Cohort study</t>
  </si>
  <si>
    <t>LMIC/HIC</t>
  </si>
  <si>
    <t>Review</t>
  </si>
  <si>
    <t>USA</t>
  </si>
  <si>
    <t>Descriptive study</t>
  </si>
  <si>
    <t>HIC</t>
  </si>
  <si>
    <t>Italy</t>
  </si>
  <si>
    <t>China</t>
  </si>
  <si>
    <t>N/A</t>
  </si>
  <si>
    <t>Editorial/commentary/guidance</t>
  </si>
  <si>
    <t>Modelling study</t>
  </si>
  <si>
    <t>Germany</t>
  </si>
  <si>
    <t>India</t>
  </si>
  <si>
    <t>Column Labels</t>
  </si>
  <si>
    <t>Pregnant women</t>
  </si>
  <si>
    <t>Observational</t>
  </si>
  <si>
    <t>NCT04366986</t>
  </si>
  <si>
    <t>France</t>
  </si>
  <si>
    <t>Interventional</t>
  </si>
  <si>
    <t>Hospital St. Joseph, Marseille, France</t>
  </si>
  <si>
    <t>NCT04365231</t>
  </si>
  <si>
    <t>Phase 3</t>
  </si>
  <si>
    <t>Recruiting</t>
  </si>
  <si>
    <t>NCT04323839</t>
  </si>
  <si>
    <t>Clinical Characteristics of Coronavirus Disease 2019 (COVID-19) in Pregnancy</t>
  </si>
  <si>
    <t>Other: pregnant women with laboratory-confirmed 2019-n-CoV</t>
  </si>
  <si>
    <t>Maternal and perinatal outcomes</t>
  </si>
  <si>
    <t>Federico II University</t>
  </si>
  <si>
    <t>NCT04319016</t>
  </si>
  <si>
    <t>NCT04315870</t>
  </si>
  <si>
    <t>Risk Factors, Clinical Characteristics and Outcomes of Acute Infection With Coronavirus 2019 (COVID-19) In Children</t>
  </si>
  <si>
    <t>St. Jude Children's Research Hospital</t>
  </si>
  <si>
    <t>NCT04371315</t>
  </si>
  <si>
    <t>Genetics of COVID-19 Susceptibility and Manifestations</t>
  </si>
  <si>
    <t>NCT04371432</t>
  </si>
  <si>
    <t>National Cancer Institute (NCI)</t>
  </si>
  <si>
    <t>NCT04370834</t>
  </si>
  <si>
    <t>Phase 2</t>
  </si>
  <si>
    <t>Exploring the presence of COVID-19</t>
  </si>
  <si>
    <t>Egypt</t>
  </si>
  <si>
    <t>Ain Shams University</t>
  </si>
  <si>
    <t>NCT04346056</t>
  </si>
  <si>
    <t>Prevalence of Covid-19 in Children Admitted to Paediatric Emergency Departments During the Pandemic Period in France</t>
  </si>
  <si>
    <t>Diagnostic Test: nasopharyngeal swab</t>
  </si>
  <si>
    <t>University Hospital, Lille</t>
  </si>
  <si>
    <t>NCT04336761</t>
  </si>
  <si>
    <t>COVID-19 Ring-based Prevention Trial With Lopinavir/Ritonavir</t>
  </si>
  <si>
    <t>Drug: Lopinavir/ritonavir</t>
  </si>
  <si>
    <t>Canada</t>
  </si>
  <si>
    <t>NCT04321174</t>
  </si>
  <si>
    <t>Biological: Pathogen-specific aAPC</t>
  </si>
  <si>
    <t>NCT04299724</t>
  </si>
  <si>
    <t>Phase 1</t>
  </si>
  <si>
    <t>Biological: Injection and infusion of LV-SMENP-DC vaccine and antigen-specific CTLs</t>
  </si>
  <si>
    <t>NCT04276896</t>
  </si>
  <si>
    <t>Diagnostic Test: Recombinase aided amplification (RAA) assay</t>
  </si>
  <si>
    <t>Beijing Ditan Hospital</t>
  </si>
  <si>
    <t>NCT04245631</t>
  </si>
  <si>
    <t>Search Engine</t>
  </si>
  <si>
    <t>Search String/Method</t>
  </si>
  <si>
    <t>PubMed</t>
  </si>
  <si>
    <t>(((COVID*[Title/Abstract] OR SARS-CoV-2[Title/Abstract] OR coronavirus)[Title/Abstract]) AND ((maternal[Title/Abstract] OR mother*[Title/Abstract] OR pregnan*[Title/Abstract] OR child*[Title/Abstract] OR infant*[Title/Abstract] OR neonat*[Title/Abstract] OR pediatric[Title/Abstract] OR antenatal))[Title/Abstract]))</t>
  </si>
  <si>
    <t>MedRxiv/BioRxiv/ ChemRxiv via CDC database</t>
  </si>
  <si>
    <t>Embase</t>
  </si>
  <si>
    <t>(covid*:ab,ti OR 'sars cov 2':ab,ti OR coronavirus:ab,ti) AND (maternal:ab,ti OR mother*:ab,ti OR child*:ab,ti OR infant*:ab,ti OR neonat*:ab,ti OR pediatric:ab,ti OR antenatal:ab,ti OR pregnan*:ab,ti)</t>
  </si>
  <si>
    <t>ClinicalTrials.gov</t>
  </si>
  <si>
    <t>Assessed on age group and disease of relevance as "coronavirus"</t>
  </si>
  <si>
    <t>UK</t>
  </si>
  <si>
    <t>Spain</t>
  </si>
  <si>
    <t>Turkey</t>
  </si>
  <si>
    <t xml:space="preserve">Pregnant women </t>
  </si>
  <si>
    <t>Other: Pandemic control measures</t>
  </si>
  <si>
    <t>NCT04377412</t>
  </si>
  <si>
    <t>Biological: Anti-SARS-CoV-2 Human Convalescent Plasma</t>
  </si>
  <si>
    <t>Johns Hopkins University</t>
  </si>
  <si>
    <t>NCT04377672</t>
  </si>
  <si>
    <t>Biological: Convalescent plasma (CP)</t>
  </si>
  <si>
    <t>NCT04377568</t>
  </si>
  <si>
    <t>Diagnostic Test: RT-PCR Covid-19</t>
  </si>
  <si>
    <t>Fondation Lenval</t>
  </si>
  <si>
    <t>NCT04377737</t>
  </si>
  <si>
    <t>Not Applicable</t>
  </si>
  <si>
    <t>Australia</t>
  </si>
  <si>
    <t>For primary data articles, study location; as available from reviews and commentary. If &gt;3 countries listed, or countries not specified, listed as "multi-country"</t>
  </si>
  <si>
    <t>What population does the article address? LMIC, HIC, both (LMIC/HIC)</t>
  </si>
  <si>
    <t>Norway</t>
  </si>
  <si>
    <t>Total</t>
  </si>
  <si>
    <t>University of California, San Francisco</t>
  </si>
  <si>
    <t>NCT04388605</t>
  </si>
  <si>
    <t>Other: COVID positive via testing</t>
  </si>
  <si>
    <t>Pregnancy Outcome</t>
  </si>
  <si>
    <t>Atlantic Health System</t>
  </si>
  <si>
    <t>NCT04385914</t>
  </si>
  <si>
    <t>Health and Wellbeing of Pregnant and Post-Partum Women During the COVID-19 Pandemic</t>
  </si>
  <si>
    <t>Other: This is an online survey with no intervention.</t>
  </si>
  <si>
    <t>NCT04385238</t>
  </si>
  <si>
    <t>Neonatal Complications of Coronavirus Disease (COVID-19)</t>
  </si>
  <si>
    <t>Other: No intervention - exposure is to COVID-19</t>
  </si>
  <si>
    <t>NCT04386109</t>
  </si>
  <si>
    <t xml:space="preserve">http://uwstartcenter.org/publication-digests/mnch-covid-research-digest/ </t>
  </si>
  <si>
    <t>Subscribe on the Digest website:</t>
  </si>
  <si>
    <t>Row Labels</t>
  </si>
  <si>
    <t>Grand Total</t>
  </si>
  <si>
    <t>Topic</t>
  </si>
  <si>
    <t>Number of Articles</t>
  </si>
  <si>
    <t>Number of Articles by Population</t>
  </si>
  <si>
    <t>Number of Articles by Topic</t>
  </si>
  <si>
    <t>Number of Articles by Country Income Status and Country</t>
  </si>
  <si>
    <t>Article Summary Table Calculations</t>
  </si>
  <si>
    <t>Pregnant Women and/or Neonates</t>
  </si>
  <si>
    <t>Children &lt;5 Years (including infants)</t>
  </si>
  <si>
    <t>Population</t>
  </si>
  <si>
    <t>N</t>
  </si>
  <si>
    <t>Maternal-to-Child Transmission (MTCT)</t>
  </si>
  <si>
    <t>Maternal, Neonatal, Child Health (MNCH) Services Impact</t>
  </si>
  <si>
    <t>Number of Articles by Type of Article and Date Added to Database</t>
  </si>
  <si>
    <t>Count of ARTICLE TYPE</t>
  </si>
  <si>
    <t>Country Income Status</t>
  </si>
  <si>
    <t xml:space="preserve">  LMIC</t>
  </si>
  <si>
    <t xml:space="preserve">  HIC</t>
  </si>
  <si>
    <t xml:space="preserve">  LMIC/HIC</t>
  </si>
  <si>
    <t>ARTICLE SUMMARY DASHBOARD</t>
  </si>
  <si>
    <t>Article Summary Table</t>
  </si>
  <si>
    <t>Number of Articles by Country and Country Income Level</t>
  </si>
  <si>
    <t>Number of Articles by Source Type</t>
  </si>
  <si>
    <t>Source</t>
  </si>
  <si>
    <t>Peer-reviewed Source</t>
  </si>
  <si>
    <t>Grey Literature</t>
  </si>
  <si>
    <t>Source Type</t>
  </si>
  <si>
    <t xml:space="preserve">  Pregnant women and/or neonates</t>
  </si>
  <si>
    <t xml:space="preserve">  Children &lt;5 years (including infants)</t>
  </si>
  <si>
    <t xml:space="preserve">  Mother-to-child transmission (MTCT)</t>
  </si>
  <si>
    <t xml:space="preserve">  Maternal, neonatal, child health (MNCH) services impact</t>
  </si>
  <si>
    <t xml:space="preserve">  Peer-reviewed source</t>
  </si>
  <si>
    <t xml:space="preserve">  Pre-print source</t>
  </si>
  <si>
    <t xml:space="preserve">  Grey literature</t>
  </si>
  <si>
    <t>%</t>
  </si>
  <si>
    <t>Yes</t>
  </si>
  <si>
    <t/>
  </si>
  <si>
    <t>INCLUSION CRITERIA</t>
  </si>
  <si>
    <t>EXCLUSION CRITERIA</t>
  </si>
  <si>
    <t xml:space="preserve">REGISTRATION DATE </t>
  </si>
  <si>
    <t>PRIMARY SPONSOR</t>
  </si>
  <si>
    <t>TRIAL NUMBER</t>
  </si>
  <si>
    <t xml:space="preserve">Prospective registry of maternal, perinatal and neonatal outcomes from pregnancies infected with SARS-COV2 (COVID-19)                                                                                                                                                                                                                                                                                                                                                                                                                                                                                                                                                                                                                                                                                                                                                                                                                                                                                                                                                                                                                                                                                                                                                                                                                                                                                                                                                                                                                                                                                                                                                                                                                                                                                                                                                                                                                                                                                                                                                           </t>
  </si>
  <si>
    <t>All women infected with SARS-CoV 2 (novel coronavirus) infection or who were diagnosed with COVID-19 during pregnancy. Observation will continue throughout pregnancy up until 6 weeks postpartum. In addition to standard care, women will be asked to complete a questionnaire after discharge to include postpartum and neonatal outcomes.</t>
  </si>
  <si>
    <t>Maternal mortality from COVID-19[During pregnancy until 6 weeks postpartum];Perinatal mortality (stillbirth, neonatal death)[During pregnancy and until day 28 in the neonate]</t>
  </si>
  <si>
    <t>https://anzctr.org.au/ACTRN12620000449932.aspx</t>
  </si>
  <si>
    <t>ANZCTR</t>
  </si>
  <si>
    <t>Purpose: Natural history;Duration: Longitudinal;Selection: Defined population;Timing: Prospective;</t>
  </si>
  <si>
    <t>University of Melbourne</t>
  </si>
  <si>
    <t>18 Years</t>
  </si>
  <si>
    <t>60 Years</t>
  </si>
  <si>
    <t>Not Recruiting</t>
  </si>
  <si>
    <t>ACTRN12620000449932</t>
  </si>
  <si>
    <t xml:space="preserve">SARS-CoV2 in children presenting to hospital: A repeating point prevalence study during the COVID-19 pandemic in South East Queensland                                                                                                                                                                                                                                                                                                                                                                                                                                                                                                                                                                                                                                                                                                                                                                                                                                                                                                                                                                                                                                                                                                                                                                                                                                                                                                                                                                                                                                                                                                                                                                                                                                                                                                                                                                                                                                                                                                                                          </t>
  </si>
  <si>
    <t>The primary outcome of this study is the proportion of children who test positive for SARS-CoV2 infection by PCR testing of upper airway swabs when presenting to an Emergency Department or admitted to hospital for any reason. [This is a repeating point prevalence study. The point prevalence will be calculated for each screening day and changes analysed over the duration of the 3 month study]</t>
  </si>
  <si>
    <t>https://anzctr.org.au/ACTRN12620000512921.aspx</t>
  </si>
  <si>
    <t>Purpose: Natural history;Duration: Longitudinal;Selection: Convenience sample;Timing: Prospective;</t>
  </si>
  <si>
    <t>Gold Coast University Hospital</t>
  </si>
  <si>
    <t>Years</t>
  </si>
  <si>
    <t>16 Years</t>
  </si>
  <si>
    <t>ACTRN12620000512921</t>
  </si>
  <si>
    <t xml:space="preserve">Neonatal CoVID-19 Study to evaluate the population health impacts of COVID-19 in mothers and their newborn infants cared for in tertiary and non-tertiary hospitals in Australia.                                                                                                                                                                                                                                                                                                                                                                                                                                                                                                                                                                                                                                                                                                                                                                                                                                                                                                                                                                                                                                                                                                                                                                                                                                                                                                                                                                                                                                                                                                                                                                                                                                                                                                                                                                                                                                                                                               </t>
  </si>
  <si>
    <t>Need for resuscitation - collected from hospital records[At birth];Type of respiratory support required after birth - collected from hospital records[First week of life];Mortality - collected from hospital records[Discharge]</t>
  </si>
  <si>
    <t>https://anzctr.org.au/ACTRN12620000527965.aspx</t>
  </si>
  <si>
    <t>Hunter New England LHD</t>
  </si>
  <si>
    <t>Days</t>
  </si>
  <si>
    <t>45 Years</t>
  </si>
  <si>
    <t>ACTRN12620000527965</t>
  </si>
  <si>
    <t xml:space="preserve">Clinical Study for Gu-Biao Jie-Du-Ling in Preventing of Novel Coronavirus Pneumonia (COVID-19) in Children                                                                                                                                                                                                                                                                                                                                                                                                                                                                                                                                                                                                                                                                                                                                                                                                                                                                                                                                                                                                                                                                                                                                                                                                                                                                                                                                                                                                                                                                                                                                                                                                                                                                                                                                                                                                                                                                                                                                                                      </t>
  </si>
  <si>
    <t>Experimental group:Isolation and oral  Gubiao Jiedu Ling Chinese medicine;Control group:Isolated observation;</t>
  </si>
  <si>
    <t>body temperature;Whole blood count and five classifications;C-reactive protein;</t>
  </si>
  <si>
    <t>http://www.chictr.org.cn/showproj.aspx?proj=48965</t>
  </si>
  <si>
    <t>ChiCTR</t>
  </si>
  <si>
    <t>Prevention</t>
  </si>
  <si>
    <t>Case-Control study</t>
  </si>
  <si>
    <t>Wuhan Hospital of Integrated Traditional Chinese and Western Medicine</t>
  </si>
  <si>
    <t>ChiCTR2000029487</t>
  </si>
  <si>
    <t>Experimental group:100;Control group:100;</t>
  </si>
  <si>
    <t xml:space="preserve">Clinical Study for Human Menstrual Blood-derived Stem Cells in the Treatment of Acute Novel Coronavirus Pneumonia (COVID-19)                                                                                                                                                                                                                                                                                                                                                                                                                                                                                                                                                                                                                                                                                                                                                                                                                                                                                                                                                                                                                                                                                                                                                                                                                                                                                                                                                                                                                                                                                                                                                                                                                                                                                                                                                                                                                                                                                                                                                    </t>
  </si>
  <si>
    <t>experimental group A:Conventional treatment followed by Intravenous infusion of Human Menstrual Blood-derived Stem Cells preparations;control gorup A:Conventional treatment;Experimental Group B1:Artificial liver therapy+conventional treatment;Experimental Group B2:Artificial liver therapy followed by Intravenous infusion of Human Menstrual Blood-derived Stem Cells preparations+conventional treatment;Control Gorup A:Conventional treatment;</t>
  </si>
  <si>
    <t>Mortality in patients;</t>
  </si>
  <si>
    <t>http://www.chictr.org.cn/showproj.aspx?proj=49146</t>
  </si>
  <si>
    <t>Interventional study</t>
  </si>
  <si>
    <t>Parallel</t>
  </si>
  <si>
    <t>The First Affiliated Hospital, College of Medicine, Zhejiang University</t>
  </si>
  <si>
    <t>ChiCTR2000029606</t>
  </si>
  <si>
    <t>experimental group A:18;control gorup A:15;Experimental Group B1:10;Experimental Group B2:10;Control Gorup A:10;</t>
  </si>
  <si>
    <t xml:space="preserve">Early Detection of Novel Coronavirus Pneumonia (COVID-19) Based on a Novel High-Throughput Mass Spectrometry Analysis With Volatile Organic Compounds in Exhaled Breath                                                                                                                                                                                                                                                                                                                                                                                                                                                                                                                                                                                                                                                                                                                                                                                                                                                                                                                                                                                                                                                                                                                                                                                                                                                                                                                                                                                                                                                                                                                                                                                                                                                                                                                                                                                                                                                                                                         </t>
  </si>
  <si>
    <t>Gold Standard:RT-PCR of the novel coronavirus;Index test:Exhaled&amp;#32;breath&amp;#32;detection&amp;#32;by&amp;#32;mass&amp;#32;spectrometry;</t>
  </si>
  <si>
    <t>Sensitivity of detection of NCP;Specificity of detection of NCP;</t>
  </si>
  <si>
    <t>http://www.chictr.org.cn/showproj.aspx?proj=49219</t>
  </si>
  <si>
    <t>Diagnostic test</t>
  </si>
  <si>
    <t>Sequential</t>
  </si>
  <si>
    <t>Shenzhen Third People's Hospital</t>
  </si>
  <si>
    <t>ChiCTR2000029695</t>
  </si>
  <si>
    <t>Target condition:300;Difficult condition:300</t>
  </si>
  <si>
    <t xml:space="preserve">Development and application of a novel high sensitivity nucleic acid assay for novel coronavirus pneumonia (COVID-19)  based on CRISPR-cas protein                                                                                                                                                                                                                                                                                                                                                                                                                                                                                                                                                                                                                                                                                                                                                                                                                                                                                                                                                                                                                                                                                                                                                                                                                                                                                                                                                                                                                                                                                                                                                                                                                                                                                                                                                                                                                                                                                                                              </t>
  </si>
  <si>
    <t>Gold Standard:Nucleic acid test for new coronavirus, RT-PCR;Index test:RT-PCR&amp;#32;product&amp;#32;of&amp;#32;SARS-CoV-2.;</t>
  </si>
  <si>
    <t>SEN, SPE, ACC, AUC of ROC;</t>
  </si>
  <si>
    <t>http://www.chictr.org.cn/showproj.aspx?proj=49407</t>
  </si>
  <si>
    <t>Factorial</t>
  </si>
  <si>
    <t>Shenzhen Second People's Hospital</t>
  </si>
  <si>
    <t>ChiCTR2000029810</t>
  </si>
  <si>
    <t>Target condition:10000;Difficult condition:300</t>
  </si>
  <si>
    <t xml:space="preserve">Clinical Trial for Integrated Chinese and Western Medicine in the Treatment of Children with Novel Coronavirus Pneumonia (COVID-19)                                                                                                                                                                                                                                                                                                                                                                                                                                                                                                                                                                                                                                                                                                                                                                                                                                                                                                                                                                                                                                                                                                                                                                                                                                                                                                                                                                                                                                                                                                                                                                                                                                                                                                                                                                                                                                                                                                                                             </t>
  </si>
  <si>
    <t>control group:Western Medicine;experimental group:Integrated Traditional Chinese and Western Medicine;</t>
  </si>
  <si>
    <t>Time fo fever reduction;Time of nucleic acid negative;Severe conversion rate;Improvement time of respiratory symptoms;</t>
  </si>
  <si>
    <t>http://www.chictr.org.cn/showproj.aspx?proj=49387</t>
  </si>
  <si>
    <t>Non randomized control</t>
  </si>
  <si>
    <t>Children's Hospital of Fudan University</t>
  </si>
  <si>
    <t>ChiCTR2000029814</t>
  </si>
  <si>
    <t>control group:15;experimental group:15;</t>
  </si>
  <si>
    <t xml:space="preserve">A cox regression analysis of prognosis of novel coronavirus pneumonia (COVID-19)                                                                                                                                                                                                                                                                                                                                                                                                                                                                                                                                                                                                                                                                                                                                                                                                                                                                                                                                                                                                                                                                                                                                                                                                                                                                                                                                                                                                                                                                                                                                                                                                                                                                                                                                                                                                                                                                                                                                                                                                </t>
  </si>
  <si>
    <t>Case series:Nil;</t>
  </si>
  <si>
    <t>DEATH;</t>
  </si>
  <si>
    <t>http://www.chictr.org.cn/showproj.aspx?proj=49492</t>
  </si>
  <si>
    <t>Observational study</t>
  </si>
  <si>
    <t>Wuhan Asia General Hospital</t>
  </si>
  <si>
    <t>ChiCTR2000029820</t>
  </si>
  <si>
    <t>Case series:410;</t>
  </si>
  <si>
    <t xml:space="preserve">Based on Delphi Method to Preliminarily Construct a Recommended Protocol for the Prevention of Novel Coronavirus Pneumonia (COVID-19) in Deyang Area by Using Chinese Medicine Technology and its Clinical Application Evaluation                                                                                                                                                                                                                                                                                                                                                                                                                                                                                                                                                                                                                                                                                                                                                                                                                                                                                                                                                                                                                                                                                                                                                                                                                                                                                                                                                                                                                                                                                                                                                                                                                                                                                                                                                                                                                                               </t>
  </si>
  <si>
    <t>Observation  group:TCM prevention;Health  education unit:Health  education;</t>
  </si>
  <si>
    <t>CD4+;CD3+;HAMA;HAMD;STAI;</t>
  </si>
  <si>
    <t>http://www.chictr.org.cn/showproj.aspx?proj=49306</t>
  </si>
  <si>
    <t>Deyang Integrated Traditional Chinese and Western Medicine Hospital</t>
  </si>
  <si>
    <t>ChiCTR2000029821</t>
  </si>
  <si>
    <t>Observation  group:300;Health  education unit:100;</t>
  </si>
  <si>
    <t xml:space="preserve">A randomized controlled trial for honeysuckle decoction in the treatment of patients with novel coronavirus (COVID-19) infection                                                                                                                                                                                                                                                                                                                                                                                                                                                                                                                                                                                                                                                                                                                                                                                                                                                                                                                                                                                                                                                                                                                                                                                                                                                                                                                                                                                                                                                                                                                                                                                                                                                                                                                                                                                                                                                                                                                                                </t>
  </si>
  <si>
    <t>Experimental group:honeysuckle decoction;Control group:placebo;</t>
  </si>
  <si>
    <t>rate of cure;</t>
  </si>
  <si>
    <t>http://www.chictr.org.cn/showproj.aspx?proj=49502</t>
  </si>
  <si>
    <t>Nanjing Second Hospital</t>
  </si>
  <si>
    <t>ChiCTR2000029822</t>
  </si>
  <si>
    <t>Experimental group:70;Control group:40;</t>
  </si>
  <si>
    <t xml:space="preserve">Medical records based study for Heart-type fatty acid-binding protein on prognosis of novel coronavirus pneumonia (COVID-19)                                                                                                                                                                                                                                                                                                                                                                                                                                                                                                                                                                                                                                                                                                                                                                                                                                                                                                                                                                                                                                                                                                                                                                                                                                                                                                                                                                                                                                                                                                                                                                                                                                                                                                                                                                                                                                                                                                                                                    </t>
  </si>
  <si>
    <t>Case series:No;</t>
  </si>
  <si>
    <t>Worsening condition;Death;Heart fatty acid binding protein;</t>
  </si>
  <si>
    <t>http://www.chictr.org.cn/showproj.aspx?proj=49520</t>
  </si>
  <si>
    <t>Chongqing Three Gorges Central Hospital</t>
  </si>
  <si>
    <t>ChiCTR2000029829</t>
  </si>
  <si>
    <t>Case series:40;</t>
  </si>
  <si>
    <t>Retrospective study</t>
  </si>
  <si>
    <t xml:space="preserve">Study for construction and assessment of early warning score of the clinical risk of novel coronavirus (COVID-19) infected patients                                                                                                                                                                                                                                                                                                                                                                                                                                                                                                                                                                                                                                                                                                                                                                                                                                                                                                                                                                                                                                                                                                                                                                                                                                                                                                                                                                                                                                                                                                                                                                                                                                                                                                                                                                                                                                                                                                                                             </t>
  </si>
  <si>
    <t>clinical features and risk factors;validity and reliability of the model;</t>
  </si>
  <si>
    <t>http://www.chictr.org.cn/showproj.aspx?proj=49587</t>
  </si>
  <si>
    <t>West China Hospital, Sichuan University</t>
  </si>
  <si>
    <t>ChiCTR2000029907</t>
  </si>
  <si>
    <t>Case series:1000;</t>
  </si>
  <si>
    <t xml:space="preserve">Epidemiological and clinical characteristics of 2019 novel coronavirus pneumonia (COVID-19) in Chongqing                                                                                                                                                                                                                                                                                                                                                                                                                                                                                                                                                                                                                                                                                                                                                                                                                                                                                                                                                                                                                                                                                                                                                                                                                                                                                                                                                                                                                                                                                                                                                                                                                                                                                                                                                                                                                                                                                                                                                                        </t>
  </si>
  <si>
    <t>Clinical symptoms;Test result;Examination result;</t>
  </si>
  <si>
    <t>http://www.chictr.org.cn/showproj.aspx?proj=49630</t>
  </si>
  <si>
    <t>Chongqing Three Gorges Central Hospital(Chongqing University Three Gorges Hospital  )</t>
  </si>
  <si>
    <t>ChiCTR2000029952</t>
  </si>
  <si>
    <t>Case series:0;</t>
  </si>
  <si>
    <t xml:space="preserve">Clinical observation of the novel coronavirus pneumonia (COVID-19) in neonatal                                                                                                                                                                                                                                                                                                                                                                                                                                                                                                                                                                                                                                                                                                                                                                                                                                                                                                                                                                                                                                                                                                                                                                                                                                                                                                                                                                                                                                                                                                                                                                                                                                                                                                                                                                                                                                                                                                                                                                                                  </t>
  </si>
  <si>
    <t>COVID-19 pregnant women and normal pregnant women and infants born to them:None;</t>
  </si>
  <si>
    <t>CoVID-19 Perinatal Outcomes;</t>
  </si>
  <si>
    <t>http://www.chictr.org.cn/showproj.aspx?proj=49636</t>
  </si>
  <si>
    <t>West China Second Hospital, Sichuan University</t>
  </si>
  <si>
    <t>ChiCTR2000029959</t>
  </si>
  <si>
    <t>COVID-19 pregnant women and normal pregnant women and infants born to them:30;</t>
  </si>
  <si>
    <t xml:space="preserve">Study on ultrasonographic manifestations of new type of novel coronavirus pneumonia (covid-19) in non-critical stage of pulmonary lesions                                                                                                                                                                                                                                                                                                                                                                                                                                                                                                                                                                                                                                                                                                                                                                                                                                                                                                                                                                                                                                                                                                                                                                                                                                                                                                                                                                                                                                                                                                                                                                                                                                                                                                                                                                                                                                                                                                                                       </t>
  </si>
  <si>
    <t>Distribution of 'B' line around lungs of both lungs;Whether there is peripulmonary focus;</t>
  </si>
  <si>
    <t>http://www.chictr.org.cn/showproj.aspx?proj=49816</t>
  </si>
  <si>
    <t>Xi'an Chest Hospital</t>
  </si>
  <si>
    <t>ChiCTR2000030032</t>
  </si>
  <si>
    <t>Case series:20;</t>
  </si>
  <si>
    <t xml:space="preserve">The Therapeutic Efficacy of Psychological and Physical Rehabilitation Based Humanistic Care in Patients With  Novel Coronavirus Pneumonia (COVID-19)                                                                                                                                                                                                                                                                                                                                                                                                                                                                                                                                                                                                                                                                                                                                                                                                                                                                                                                                                                                                                                                                                                                                                                                                                                                                                                                                                                                                                                                                                                                                                                                                                                                                                                                                                                                                                                                                                                                            </t>
  </si>
  <si>
    <t>Humanistic care:Humanistic care+routine regimen;Control group:routine regimen;</t>
  </si>
  <si>
    <t>recovery time;</t>
  </si>
  <si>
    <t>http://www.chictr.org.cn/showproj.aspx?proj=50005</t>
  </si>
  <si>
    <t>the Second Affiliated hospital of Xi'an Jiaotong University</t>
  </si>
  <si>
    <t>ChiCTR2000030136</t>
  </si>
  <si>
    <t>Humanistic care:100;Control group:30;</t>
  </si>
  <si>
    <t xml:space="preserve">The Real World Study to Evaluate the Added Treatment Effectiveness of Comprehensive Traditional Chinese Medicine for Novel Coronavirus Pneumonia (COVID-19)                                                                                                                                                                                                                                                                                                                                                                                                                                                                                                                                                                                                                                                                                                                                                                                                                                                                                                                                                                                                                                                                                                                                                                                                                                                                                                                                                                                                                                                                                                                                                                                                                                                                                                                                                                                                                                                                                                                     </t>
  </si>
  <si>
    <t>Case series:NA;</t>
  </si>
  <si>
    <t>cure rate;duration of hospitalization;days of treatment;</t>
  </si>
  <si>
    <t>http://www.chictr.org.cn/showproj.aspx?proj=50031</t>
  </si>
  <si>
    <t>Yueyang Hospital of Integrated Traditional Chinese Medicine and Western Medicine Affiliated to Shanghai University of Tranditional Medicine</t>
  </si>
  <si>
    <t>ChiCTR2000030163</t>
  </si>
  <si>
    <t>Case series:256;</t>
  </si>
  <si>
    <t xml:space="preserve">Traditional Chinese medicine Ma-Xing-Shi-Gan-Tang and Sheng-Jiang-San in the treatment of children with novel coronavirus pneumonia (COVID-19)                                                                                                                                                                                                                                                                                                                                                                                                                                                                                                                                                                                                                                                                                                                                                                                                                                                                                                                                                                                                                                                                                                                                                                                                                                                                                                                                                                                                                                                                                                                                                                                                                                                                                                                                                                                                                                                                                                                                  </t>
  </si>
  <si>
    <t>Case series:Traditional Chinese medicine Ma-Xing-Shi-Gan-Tang and Sheng-Jiang-San;</t>
  </si>
  <si>
    <t>temperature;respiratory symptoms;</t>
  </si>
  <si>
    <t>http://www.chictr.org.cn/showproj.aspx?proj=50248</t>
  </si>
  <si>
    <t>Single arm</t>
  </si>
  <si>
    <t>Xiangyang Central Hospital, Affiliated Hospital of Hubei University of Arts and Sciences</t>
  </si>
  <si>
    <t>ChiCTR2000030314</t>
  </si>
  <si>
    <t xml:space="preserve">Traditional Chinese Medicine 'Zang-Fu Point-pressing' massage for children with novel coronavirus pneumonia (COVID-19)                                                                                                                                                                                                                                                                                                                                                                                                                                                                                                                                                                                                                                                                                                                                                                                                                                                                                                                                                                                                                                                                                                                                                                                                                                                                                                                                                                                                                                                                                                                                                                                                                                                                                                                                                                                                                                                                                                                                                          </t>
  </si>
  <si>
    <t>Two groups:Chinese massage versus control;</t>
  </si>
  <si>
    <t>Temperature;Respiratory symptoms;</t>
  </si>
  <si>
    <t>http://www.chictr.org.cn/showproj.aspx?proj=50231</t>
  </si>
  <si>
    <t>ChiCTR2000030324</t>
  </si>
  <si>
    <t>Two groups:40;</t>
  </si>
  <si>
    <t xml:space="preserve">Construction of a Bio information platform for novel coronavirus pneumonia (COVID-19) patients follow-up in Anhui                                                                                                                                                                                                                                                                                                                                                                                                                                                                                                                                                                                                                                                                                                                                                                                                                                                                                                                                                                                                                                                                                                                                                                                                                                                                                                                                                                                                                                                                                                                                                                                                                                                                                                                                                                                                                                                                                                                                                               </t>
  </si>
  <si>
    <t>http://www.chictr.org.cn/showproj.aspx?proj=50271</t>
  </si>
  <si>
    <t>Epidemilogical research</t>
  </si>
  <si>
    <t>the First Affiliated Hospital Division of Life Sciences and Medicine University of Science and Technology of China</t>
  </si>
  <si>
    <t>ChiCTR2000030331</t>
  </si>
  <si>
    <t>Case series:498;</t>
  </si>
  <si>
    <t xml:space="preserve">microRNA as a marker for early diagnosis of novel coronavirus infection (COVID-19)                                                                                                                                                                                                                                                                                                                                                                                                                                                                                                                                                                                                                                                                                                                                                                                                                                                                                                                                                                                                                                                                                                                                                                                                                                                                                                                                                                                                                                                                                                                                                                                                                                                                                                                                                                                                                                                                                                                                                                                              </t>
  </si>
  <si>
    <t>Gold Standard:COVID-19 viral PCR;Index test:MicroRNA;</t>
  </si>
  <si>
    <t>http://www.chictr.org.cn/showproj.aspx?proj=49491</t>
  </si>
  <si>
    <t>ChiCTR2000030334</t>
  </si>
  <si>
    <t>Target condition:25;Difficult condition:25</t>
  </si>
  <si>
    <t xml:space="preserve">Novel Coronavirus Infected Disease (COVID-19) in children: epidemiology, clinical features and treatment outcome                                                                                                                                                                                                                                                                                                                                                                                                                                                                                                                                                                                                                                                                                                                                                                                                                                                                                                                                                                                                                                                                                                                                                                                                                                                                                                                                                                                                                                                                                                                                                                                                                                                                                                                                                                                                                                                                                                                                                                </t>
  </si>
  <si>
    <t>Monitor cases, suspected cases and diagnosed cases:No;</t>
  </si>
  <si>
    <t>Epidemiological characteristics;clinical features;Treatment outcome;</t>
  </si>
  <si>
    <t>http://www.chictr.org.cn/showproj.aspx?proj=49984</t>
  </si>
  <si>
    <t>Tongji Hospital, Tongji Medical College, Huazhong University of science and technology</t>
  </si>
  <si>
    <t>ChiCTR2000030363</t>
  </si>
  <si>
    <t>Monitor cases, suspected cases and diagnosed cases:120;</t>
  </si>
  <si>
    <t xml:space="preserve">Study for moxibustion in the preventing of novel coronavirus pneumonia (COVID-19)                                                                                                                                                                                                                                                                                                                                                                                                                                                                                                                                                                                                                                                                                                                                                                                                                                                                                                                                                                                                                                                                                                                                                                                                                                                                                                                                                                                                                                                                                                                                                                                                                                                                                                                                                                                                                                                                                                                                                                                               </t>
  </si>
  <si>
    <t>Case series:moxibustion;</t>
  </si>
  <si>
    <t>mood assessment;</t>
  </si>
  <si>
    <t>http://www.chictr.org.cn/showproj.aspx?proj=50323</t>
  </si>
  <si>
    <t>Hu'nan university of chinese medicine</t>
  </si>
  <si>
    <t>ChiCTR2000030386</t>
  </si>
  <si>
    <t xml:space="preserve">Epidemiological research of novel coronavirus pneumonia (COVID-19) suspected cases based on virus nucleic acid test combined with low-dose chest CT screening in primary hospital                                                                                                                                                                                                                                                                                                                                                                                                                                                                                                                                                                                                                                                                                                                                                                                                                                                                                                                                                                                                                                                                                                                                                                                                                                                                                                                                                                                                                                                                                                                                                                                                                                                                                                                                                                                                                                                                                               </t>
  </si>
  <si>
    <t>1:Throat swab virus nucleic acid test combined with low-dose chest CT;2:Throat swab virus nucleic acid test combined with low-dose chest CT;</t>
  </si>
  <si>
    <t>CT image features;Fever;Throat swab virus nucleic acid tes;lymphocyte;</t>
  </si>
  <si>
    <t>http://www.chictr.org.cn/showproj.aspx?proj=50678</t>
  </si>
  <si>
    <t>Guangzhou Panyu Central Hospital</t>
  </si>
  <si>
    <t>ChiCTR2000030558</t>
  </si>
  <si>
    <t>1:132;2:132;</t>
  </si>
  <si>
    <t xml:space="preserve">Psychological Intervention of Children with Novel Coronavirus Disease (COVID-19)                                                                                                                                                                                                                                                                                                                                                                                                                                                                                                                                                                                                                                                                                                                                                                                                                                                                                                                                                                                                                                                                                                                                                                                                                                                                                                                                                                                                                                                                                                                                                                                                                                                                                                                                                                                                                                                                                                                                                                                                </t>
  </si>
  <si>
    <t>monitor cases, suspected cases and diagnosed cases:Provide psychological intervention for children with severe stress response;</t>
  </si>
  <si>
    <t>Child Stress Disorders Checklist evaluation;Achenbach children's behavior checklist evaluation;children's severe emotional disorder and psychological crisis during inpatient treatment;</t>
  </si>
  <si>
    <t>http://www.chictr.org.cn/showproj.aspx?proj=50653</t>
  </si>
  <si>
    <t>Tongji Hospital, Tongji Medical College, Huazhong University of Science and Technology</t>
  </si>
  <si>
    <t>ChiCTR2000030564</t>
  </si>
  <si>
    <t>monitor cases, suspected cases and diagnosed cases:120;</t>
  </si>
  <si>
    <t xml:space="preserve">Cohort study of Novel Coronavirus Infected Diseases (COVID-19) in children                                                                                                                                                                                                                                                                                                                                                                                                                                                                                                                                                                                                                                                                                                                                                                                                                                                                                                                                                                                                                                                                                                                                                                                                                                                                                                                                                                                                                                                                                                                                                                                                                                                                                                                                                                                                                                                                                                                                                                                                      </t>
  </si>
  <si>
    <t>case series:N/A;</t>
  </si>
  <si>
    <t>Clinical characteristics;Clinical outcomes;</t>
  </si>
  <si>
    <t>http://www.chictr.org.cn/showproj.aspx?proj=50730</t>
  </si>
  <si>
    <t>Wuhan Children's Hospital, Tongji Medical College, Huazhong University of Science &amp; Technology</t>
  </si>
  <si>
    <t>ChiCTR2000030679</t>
  </si>
  <si>
    <t>case series:500;</t>
  </si>
  <si>
    <t xml:space="preserve">An anaesthesia procedure and extubation strategy for reducing patient agitation and cough after extubation that can be used to prevent the spread of SARS-CoV-2 and other infectious viruses in the operating Room                                                                                                                                                                                                                                                                                                                                                                                                                                                                                                                                                                                                                                                                                                                                                                                                                                                                                                                                                                                                                                                                                                                                                                                                                                                                                                                                                                                                                                                                                                                                                                                                                                                                                                                                                                                                                                                              </t>
  </si>
  <si>
    <t>Group A:Sevoflurane anesthesia maintenance, common extubation;Group B:Sevoflurane anesthesia was maintained, and the extubation strategy of "circulatory induced respiration" was adopted after the operation.;Group C:Propofol anesthesia maintenance, common extubation;Group D:Propofol anesthesia was maintained, and the extubation strategy of "circulatory induced respiration" was adopted after the operation.;</t>
  </si>
  <si>
    <t>cough;agitation;</t>
  </si>
  <si>
    <t>http://www.chictr.org.cn/showproj.aspx?proj=50763</t>
  </si>
  <si>
    <t>Liaocheng People's Hospital</t>
  </si>
  <si>
    <t>ChiCTR2000030681</t>
  </si>
  <si>
    <t>Group A:60;Group B:60;Group C:60;Group D:60;</t>
  </si>
  <si>
    <t xml:space="preserve">COVID-19 infection associated kidney injury in children                                                                                                                                                                                                                                                                                                                                                                                                                                                                                                                                                                                                                                                                                                                                                                                                                                                                                                                                                                                                                                                                                                                                                                                                                                                                                                                                                                                                                                                                                                                                                                                                                                                                                                                                                                                                                                                                                                                                                                                                                         </t>
  </si>
  <si>
    <t>Infection without renal injury group:none;Infection with proteinuria group:Bailing Capsule;Infection with hematuria group:Bailing Capsule;Infection with impaired renal function group:Bailing Capsule, Renal replacement therapy;</t>
  </si>
  <si>
    <t>temperature;heart rate;respiratory rate;blood pressure;Urine volume;blood routine;C-reactive protein;erythrocyte sedimentation rat;pulmonary CT;liver function;coagulation function;renal function;immunoglobulin;complement;T cell subsets;electrolytes;Urine analysis;microalbuminuria;COVID-19 nucleic acid;COVID-19 antibody;renal ultrasound;24-hour urine protein;Tc-DTPA renal dynamic imaging;eGFR;</t>
  </si>
  <si>
    <t>http://www.chictr.org.cn/showproj.aspx?proj=50572</t>
  </si>
  <si>
    <t>Basic Science</t>
  </si>
  <si>
    <t>Department of Nephrology, Wuhan children's Hospital</t>
  </si>
  <si>
    <t>ChiCTR2000030687</t>
  </si>
  <si>
    <t>Infection without renal injury group:30;Infection with proteinuria group:30;Infection with hematuria group:30;Infection with impaired renal function group:30;</t>
  </si>
  <si>
    <t xml:space="preserve">Application of cas13a-mediated RNA detection in the detection of novel coronavirus nucleic acid                                                                                                                                                                                                                                                                                                                                                                                                                                                                                                                                                                                                                                                                                                                                                                                                                                                                                                                                                                                                                                                                                                                                                                                                                                                                                                                                                                                                                                                                                                                                                                                                                                                                                                                                                                                                                                                                                                                                                                                 </t>
  </si>
  <si>
    <t>Sensitivity, specificity and accuracy;</t>
  </si>
  <si>
    <t>http://www.chictr.org.cn/showproj.aspx?proj=50001</t>
  </si>
  <si>
    <t>Affiliated Hospital of Zunyi Medical University</t>
  </si>
  <si>
    <t>ChiCTR2000030706</t>
  </si>
  <si>
    <t>Target condition:300;Difficult condition:200</t>
  </si>
  <si>
    <t xml:space="preserve">Diagnosis and treatment of novel coronavirus pneumonia (COVID-19) in common and severe cases based on the theory of ''Shi-Du-Yi (damp and plague)''                                                                                                                                                                                                                                                                                                                                                                                                                                                                                                                                                                                                                                                                                                                                                                                                                                                                                                                                                                                                                                                                                                                                                                                                                                                                                                                                                                                                                                                                                                                                                                                                                                                                                                                                                                                                                                                                                                                             </t>
  </si>
  <si>
    <t>Clinical characteristics according to TCM;</t>
  </si>
  <si>
    <t>http://www.chictr.org.cn/showproj.aspx?proj=50950</t>
  </si>
  <si>
    <t>The Second Affiliated Hospital of Guizhou University of traditional Chinese Medicine</t>
  </si>
  <si>
    <t>ChiCTR2000030762</t>
  </si>
  <si>
    <t>Case series:100;</t>
  </si>
  <si>
    <t xml:space="preserve">Clinical guidance of diagnose and treatment for novel coronavirus pneumonia (COVID-19) based on ''Shi-Du-Yi''                                                                                                                                                                                                                                                                                                                                                                                                                                                                                                                                                                                                                                                                                                                                                                                                                                                                                                                                                                                                                                                                                                                                                                                                                                                                                                                                                                                                                                                                                                                                                                                                                                                                                                                                                                                                                                                                                                                                                                   </t>
  </si>
  <si>
    <t>prognosis;</t>
  </si>
  <si>
    <t>http://www.chictr.org.cn/showproj.aspx?proj=50964</t>
  </si>
  <si>
    <t>ChiCTR2000030765</t>
  </si>
  <si>
    <t xml:space="preserve">Screening and identification of peripheral blood biomarkers in patients with COVID-19 infection based on multiomics studies                                                                                                                                                                                                                                                                                                                                                                                                                                                                                                                                                                                                                                                                                                                                                                                                                                                                                                                                                                                                                                                                                                                                                                                                                                                                                                                                                                                                                                                                                                                                                                                                                                                                                                                                                                                                                                                                                                                                                     </t>
  </si>
  <si>
    <t>Gold Standard:Clinical outcome;Index test:Based&amp;#32;on&amp;#32;proteomics,&amp;#32;genomics,&amp;#32;and&amp;#32;epigenomics&amp;#32;to&amp;#32;detect&amp;#32;molecular&amp;#32;markers&amp;#32;in&amp;#32;peripheral&amp;#32;blood&amp;#32;of&amp;#32;patients&amp;#32;with&amp;#32;mild&amp;#32;and&amp;#32;severe&amp;#32;COVID-19&amp;#32;infection,&amp;#32;in&amp;#32;order&amp;#32;to&amp;#32;establish&amp;#32;an&amp;#32;early&amp;#32;molecular&amp;#32;marker&amp;#32;prediction&amp;#32;model&amp;#32;to&amp;#32;predict&amp;#32;the&amp;#32;prognosis&amp;#32;of&amp;#32;patients.;</t>
  </si>
  <si>
    <t>RNA;DNA;</t>
  </si>
  <si>
    <t>http://www.chictr.org.cn/showproj.aspx?proj=50961</t>
  </si>
  <si>
    <t>The Second Xiangya Hospital of CSU</t>
  </si>
  <si>
    <t>ChiCTR2000030771</t>
  </si>
  <si>
    <t>Target condition:30;Difficult condition:0</t>
  </si>
  <si>
    <t xml:space="preserve">The value of CD4 / CD8 cells, CRP / ALB and APCHEII in novel coronavirus pneumonia                                                                                                                                                                                                                                                                                                                                                                                                                                                                                                                                                                                                                                                                                                                                                                                                                                                                                                                                                                                                                                                                                                                                                                                                                                                                                                                                                                                                                                                                                                                                                                                                                                                                                                                                                                                                                                                                                                                                                                                              </t>
  </si>
  <si>
    <t>Case series:none;</t>
  </si>
  <si>
    <t>28-day prognosis;</t>
  </si>
  <si>
    <t>http://www.chictr.org.cn/showproj.aspx?proj=50976</t>
  </si>
  <si>
    <t>Cangzhou People's Hospital</t>
  </si>
  <si>
    <t>ChiCTR2000030782</t>
  </si>
  <si>
    <t xml:space="preserve">Study on levels of inflammatory factors in peripheral blood of patients with novel coronavirus pneumonia and their diagnostic and prognostic value                                                                                                                                                                                                                                                                                                                                                                                                                                                                                                                                                                                                                                                                                                                                                                                                                                                                                                                                                                                                                                                                                                                                                                                                                                                                                                                                                                                                                                                                                                                                                                                                                                                                                                                                                                                                                                                                                                                              </t>
  </si>
  <si>
    <t>Gold Standard:Epidemiological history + CT + clinical manifestations + sars-cov-2 nucleic acid positive;Index test:Elisa&amp;#32;analysis&amp;#32;of&amp;#32;validation&amp;#32;factors,&amp;#32;inflammatory&amp;#32;factors,&amp;#32;adhesion&amp;#32;factors;</t>
  </si>
  <si>
    <t>http://www.chictr.org.cn/showproj.aspx?proj=50997</t>
  </si>
  <si>
    <t>The Third Affiliated Hospital of Zunyi Medical University</t>
  </si>
  <si>
    <t>ChiCTR2000030800</t>
  </si>
  <si>
    <t>Target condition:22;Difficult condition:57</t>
  </si>
  <si>
    <t xml:space="preserve">The value of Lymphocyte subsets in Coronavirus Disease 2019                                                                                                                                                                                                                                                                                                                                                                                                                                                                                                                                                                                                                                                                                                                                                                                                                                                                                                                                                                                                                                                                                                                                                                                                                                                                                                                                                                                                                                                                                                                                                                                                                                                                                                                                                                                                                                                                                                                                                                                                                     </t>
  </si>
  <si>
    <t xml:space="preserve">	 Case series:none;</t>
  </si>
  <si>
    <t>ymphocyte subsets;</t>
  </si>
  <si>
    <t>http://www.chictr.org.cn/showproj.aspx?proj=51037</t>
  </si>
  <si>
    <t>Department of Critical Care Medicine, The First Affiliated Hospital, Henan Traditional Chinese Medicine University</t>
  </si>
  <si>
    <t>ChiCTR2000030818</t>
  </si>
  <si>
    <t xml:space="preserve">	 Case series:10;</t>
  </si>
  <si>
    <t xml:space="preserve">Retrospective analysis of digestive system symptoms in 600 cases of 2019-ncov pneumonia in Guanggu district, Wuhan                                                                                                                                                                                                                                                                                                                                                                                                                                                                                                                                                                                                                                                                                                                                                                                                                                                                                                                                                                                                                                                                                                                                                                                                                                                                                                                                                                                                                                                                                                                                                                                                                                                                                                                                                                                                                                                                                                                                                              </t>
  </si>
  <si>
    <t>Liver function;</t>
  </si>
  <si>
    <t>http://www.chictr.org.cn/showproj.aspx?proj=51039</t>
  </si>
  <si>
    <t>Wuhan Third Hospital</t>
  </si>
  <si>
    <t>ChiCTR2000030819</t>
  </si>
  <si>
    <t>Case series:600;</t>
  </si>
  <si>
    <t xml:space="preserve">Correlation analysis of blood eosinophil cell levels and clinical novel coronavirus pneumonia type: a single-center, retrospective study                                                                                                                                                                                                                                                                                                                                                                                                                                                                                                                                                                                                                                                                                                                                                                                                                                                                                                                                                                                                                                                                                                                                                                                                                                                                                                                                                                                                                                                                                                                                                                                                                                                                                                                                                                                                                                                                                                                                        </t>
  </si>
  <si>
    <t>Ordinary COVID-19 patients:Nil;Heavy COVID-19 patients:Nil;</t>
  </si>
  <si>
    <t>Laboratory inspection index;Oxygen therapy case;Film degree exam;</t>
  </si>
  <si>
    <t>http://www.chictr.org.cn/showproj.aspx?proj=51107</t>
  </si>
  <si>
    <t>ChiCTR2000030862</t>
  </si>
  <si>
    <t>Ordinary COVID-19 patients:100;Heavy COVID-19 patients:50;</t>
  </si>
  <si>
    <t xml:space="preserve">Establishment of an early warning model for maternal and child vertical transmission of COVID-19 infection                                                                                                                                                                                                                                                                                                                                                                                                                                                                                                                                                                                                                                                                                                                                                                                                                                                                                                                                                                                                                                                                                                                                                                                                                                                                                                                                                                                                                                                                                                                                                                                                                                                                                                                                                                                                                                                                                                                                                                      </t>
  </si>
  <si>
    <t>Maternal and neonatal morbidity;</t>
  </si>
  <si>
    <t>http://www.chictr.org.cn/showproj.aspx?proj=49933</t>
  </si>
  <si>
    <t>Tongji Hospital, Huazhong university of science and technology</t>
  </si>
  <si>
    <t>ChiCTR2000030865</t>
  </si>
  <si>
    <t>Case series:200;</t>
  </si>
  <si>
    <t xml:space="preserve">Retrospective analysis of epidemiology and transmission dynamics of patients confirmed with Coronavirus Disease (COVID-19) in Hong Kong                                                                                                                                                                                                                                                                                                                                                                                                                                                                                                                                                                                                                                                                                                                                                                                                                                                                                                                                                                                                                                                                                                                                                                                                                                                                                                                                                                                                                                                                                                                                                                                                                                                                                                                                                                                                                                                                                                                                         </t>
  </si>
  <si>
    <t>Case series:Not applicable;</t>
  </si>
  <si>
    <t>Transmission dynamics of COVID-19 in Hong Kong;Characteristics of super-spreading events;Effectiveness of public health measures;</t>
  </si>
  <si>
    <t>http://www.chictr.org.cn/showproj.aspx?proj=51064</t>
  </si>
  <si>
    <t>The Chinese University of Hong Kong</t>
  </si>
  <si>
    <t>ChiCTR2000030901</t>
  </si>
  <si>
    <t xml:space="preserve">The treatment and diagnosis plan of integrated traditional Chinese and Western medicine for novel coronavirus pneumonia (COVID-19)                                                                                                                                                                                                                                                                                                                                                                                                                                                                                                                                                                                                                                                                                                                                                                                                                                                                                                                                                                                                                                                                                                                                                                                                                                                                                                                                                                                                                                                                                                                                                                                                                                                                                                                                                                                                                                                                                                                                              </t>
  </si>
  <si>
    <t>Suspected case treatment group:TCM formula 1 or TCM formula 2;Suspected case control group:null;Confirmed case  treatment group:Western medicine+(TCM formula 3 or TCM formula 4 or TCM formula 5 or TCM formula 6);Confirmed case control group:Western medicine;</t>
  </si>
  <si>
    <t>Incidence of COVID-19 pneumonia;COVID-19 pneumonia rate of improvement;</t>
  </si>
  <si>
    <t>http://www.chictr.org.cn/showproj.aspx?proj=51139</t>
  </si>
  <si>
    <t>Affiliated Hospital of Shaanxi University of Traditional Chinese Medicine</t>
  </si>
  <si>
    <t>??</t>
  </si>
  <si>
    <t>ChiCTR2000030923</t>
  </si>
  <si>
    <t>Suspected case treatment group:150;Suspected case control group:150;Confirmed case  treatment group:50;Confirmed case control group:50;</t>
  </si>
  <si>
    <t xml:space="preserve">Developing and evaluating of artificial intelligence triage system for suspected novel coronavirus pneumonia (COVID-19): a retrospective study                                                                                                                                                                                                                                                                                                                                                                                                                                                                                                                                                                                                                                                                                                                                                                                                                                                                                                                                                                                                                                                                                                                                                                                                                                                                                                                                                                                                                                                                                                                                                                                                                                                                                                                                                                                                                                                                                                                                  </t>
  </si>
  <si>
    <t>Gold Standard:RT-PCR test;Index test:artificial&amp;#32;intelligence&amp;#32;triage&amp;#32;system;</t>
  </si>
  <si>
    <t>CT image;sensitivity;Specificity;Time efficiency;</t>
  </si>
  <si>
    <t>http://www.chictr.org.cn/showproj.aspx?proj=51283</t>
  </si>
  <si>
    <t>ChiCTR2000030951</t>
  </si>
  <si>
    <t>Target condition:2500;Difficult condition:500</t>
  </si>
  <si>
    <t xml:space="preserve">The Cohotr of COVID-19                                                                                                                                                                                                                                                                                                                                                                                                                                                                                                                                                                                                                                                                                                                                                                                                                                                                                                                                                                                                                                                                                                                                                                                                                                                                                                                                                                                                                                                                                                                                                                                                                                                                                                                                                                                                                                                                                                                                                                                                                                                          </t>
  </si>
  <si>
    <t>COVID-19  patients:no;</t>
  </si>
  <si>
    <t>demographic information;exposure history;clinical  symptoms;Laboratory examination;radiological  findings;treatment;disease progression;</t>
  </si>
  <si>
    <t>http://www.chictr.org.cn/showproj.aspx?proj=51132</t>
  </si>
  <si>
    <t>Xiangyang 1st People's Hospital</t>
  </si>
  <si>
    <t>ChiCTR2000031088</t>
  </si>
  <si>
    <t>COVID-19  patients:314;</t>
  </si>
  <si>
    <t xml:space="preserve">Study for metagenomics of patients with novel coronavirus pneumonia (COVID-19)                                                                                                                                                                                                                                                                                                                                                                                                                                                                                                                                                                                                                                                                                                                                                                                                                                                                                                                                                                                                                                                                                                                                                                                                                                                                                                                                                                                                                                                                                                                                                                                                                                                                                                                                                                                                                                                                                                                                                                                                  </t>
  </si>
  <si>
    <t>Diagnosed Group:Nil;Suspending Group:Nil;</t>
  </si>
  <si>
    <t>Metagenomics Sequencing;</t>
  </si>
  <si>
    <t>http://www.chictr.org.cn/showproj.aspx?proj=51185</t>
  </si>
  <si>
    <t>The Fifth Affiliated Hospital of Sun Yat-Sen University</t>
  </si>
  <si>
    <t>ChiCTR2000031104</t>
  </si>
  <si>
    <t>Diagnosed Group:98;Suspending Group:102;</t>
  </si>
  <si>
    <t xml:space="preserve">Study on the impact on fetus and neonates of vertical transmission of 2019-nCoV                                                                                                                                                                                                                                                                                                                                                                                                                                                                                                                                                                                                                                                                                                                                                                                                                                                                                                                                                                                                                                                                                                                                                                                                                                                                                                                                                                                                                                                                                                                                                                                                                                                                                                                                                                                                                                                                                                                                                                                                 </t>
  </si>
  <si>
    <t>Neonatal outcome;</t>
  </si>
  <si>
    <t>http://www.chictr.org.cn/showproj.aspx?proj=50605</t>
  </si>
  <si>
    <t>Union Hospital, Tongji Medical College, Huazhong University of Science and Technology</t>
  </si>
  <si>
    <t>ChiCTR2000031140</t>
  </si>
  <si>
    <t>Case series:300;</t>
  </si>
  <si>
    <t xml:space="preserve">The correlation between Vitamin D deficient and severe status of novel coronavirus pneumonia (COVID-19) patients                                                                                                                                                                                                                                                                                                                                                                                                                                                                                                                                                                                                                                                                                                                                                                                                                                                                                                                                                                                                                                                                                                                                                                                                                                                                                                                                                                                                                                                                                                                                                                                                                                                                                                                                                                                                                                                                                                                                                                </t>
  </si>
  <si>
    <t>25(OH)D;</t>
  </si>
  <si>
    <t>http://www.chictr.org.cn/showproj.aspx?proj=51390</t>
  </si>
  <si>
    <t>The People's Hospital of GuangXi Zhuang Autonomous Region</t>
  </si>
  <si>
    <t>ChiCTR2000031163</t>
  </si>
  <si>
    <t>Case series:80;</t>
  </si>
  <si>
    <t xml:space="preserve">Clinical features and prognosis of  invasive mechanicalventilation patients  with novel coronavirus pneumonia (COVID-19) in Wuhan, China: a single-centered, retrospective, observational study                                                                                                                                                                                                                                                                                                                                                                                                                                                                                                                                                                                                                                                                                                                                                                                                                                                                                                                                                                                                                                                                                                                                                                                                                                                                                                                                                                                                                                                                                                                                                                                                                                                                                                                                                                                                                                                                                 </t>
  </si>
  <si>
    <t>Clinical features and prognosis;</t>
  </si>
  <si>
    <t>http://www.chictr.org.cn/showproj.aspx?proj=51473</t>
  </si>
  <si>
    <t>Renmin Hospital of Wuhan University</t>
  </si>
  <si>
    <t>ChiCTR2000031227</t>
  </si>
  <si>
    <t xml:space="preserve">Epidemiological study of novel coronavirus infection (COVID-19) in children at medium/low risk                                                                                                                                                                                                                                                                                                                                                                                                                                                                                                                                                                                                                                                                                                                                                                                                                                                                                                                                                                                                                                                                                                                                                                                                                                                                                                                                                                                                                                                                                                                                                                                                                                                                                                                                                                                                                                                                                                                                                                                  </t>
  </si>
  <si>
    <t>http://www.chictr.org.cn/showproj.aspx?proj=51629</t>
  </si>
  <si>
    <t>Tongji Hospital of Tongji Medical College, Huazhong University of Science and Technology</t>
  </si>
  <si>
    <t>ChiCTR2000031293</t>
  </si>
  <si>
    <t>Case series:240;</t>
  </si>
  <si>
    <t xml:space="preserve">Retrospective analysis of anesthesia management of emergency cesarean section in non-pneumonia hospital of Wuhan during pandemic of novel coronavirus pneumonia (COVID-19)                                                                                                                                                                                                                                                                                                                                                                                                                                                                                                                                                                                                                                                                                                                                                                                                                                                                                                                                                                                                                                                                                                                                                                                                                                                                                                                                                                                                                                                                                                                                                                                                                                                                                                                                                                                                                                                                                                      </t>
  </si>
  <si>
    <t>Cesarean section:Case Series;</t>
  </si>
  <si>
    <t>fever;Chest CT;cough;;Anesthesia during cesarean section;Adverse reactions;Apgar score for neonates; Intraoperative blood loss;diagnosis of COVID-19 during perioperative;the medical observations of anesthesiologists participating in anesthesia management;</t>
  </si>
  <si>
    <t>http://www.chictr.org.cn/showproj.aspx?proj=51385</t>
  </si>
  <si>
    <t>Hubei Maternal and Child Health Care Hospital</t>
  </si>
  <si>
    <t>ChiCTR2000031361</t>
  </si>
  <si>
    <t>Cesarean section:2000;</t>
  </si>
  <si>
    <t xml:space="preserve">Serum and urine proteins and metabolomic markers in patients with COVID-19                                                                                                                                                                                                                                                                                                                                                                                                                                                                                                                                                                                                                                                                                                                                                                                                                                                                                                                                                                                                                                                                                                                                                                                                                                                                                                                                                                                                                                                                                                                                                                                                                                                                                                                                                                                                                                                                                                                                                                                                      </t>
  </si>
  <si>
    <t>Gold Standard:Clinical outcome, novel coronavirus nucleic acid test, clinical symptoms, lung CT;Index test:Proteomics,&amp;#32;metabolomics&amp;#32;and&amp;#32;other&amp;#32;markers,&amp;#32;mass&amp;#32;spectrometer;</t>
  </si>
  <si>
    <t>proteomics;metabonomics;SEN, SPE, ACC, AUC of ROC;</t>
  </si>
  <si>
    <t>http://www.chictr.org.cn/showproj.aspx?proj=51694</t>
  </si>
  <si>
    <t>WESTLAKE UNIVERSITY</t>
  </si>
  <si>
    <t>ChiCTR2000031365</t>
  </si>
  <si>
    <t>Target condition:0;Difficult condition:0</t>
  </si>
  <si>
    <t xml:space="preserve">Clinical application value of multiple tests for novel coronavirus pneumonia (COVID-19)                                                                                                                                                                                                                                                                                                                                                                                                                                                                                                                                                                                                                                                                                                                                                                                                                                                                                                                                                                                                                                                                                                                                                                                                                                                                                                                                                                                                                                                                                                                                                                                                                                                                                                                                                                                                                                                                                                                                                                                         </t>
  </si>
  <si>
    <t>Gold Standard:Viral nucleic acid detection;Index test:specific&amp;#32;serological&amp;#32;detection;</t>
  </si>
  <si>
    <t>SARS-CoV-2 antibody;SEN, SPE, ACC, AUC of ROC;</t>
  </si>
  <si>
    <t>http://www.chictr.org.cn/showproj.aspx?proj=51813</t>
  </si>
  <si>
    <t>Wuhan Asia heart Hospital</t>
  </si>
  <si>
    <t>ChiCTR2000031428</t>
  </si>
  <si>
    <t>Target condition:500;Difficult condition:0</t>
  </si>
  <si>
    <t xml:space="preserve">Retrospective analysis of maternal and infant outcomes in Cesarean delivery in Hangzhou non pneumonia Hospital during pandemic of Novel coronovirus pneumonia(COVID-19)                                                                                                                                                                                                                                                                                                                                                                                                                                                                                                                                                                                                                                                                                                                                                                                                                                                                                                                                                                                                                                                                                                                                                                                                                                                                                                                                                                                                                                                                                                                                                                                                                                                                                                                                                                                                                                                                                                         </t>
  </si>
  <si>
    <t>Case series:cesarean section;</t>
  </si>
  <si>
    <t>Perioperative fever;Perioperative cough;Outcome of lung CT;Operative time;Volume of Postpartum hemorrhage;postoperative hospitalization;Stay in isolation ward;Apgar score of newborn;Neonatal admission to NICU;Medical observation of personnel involved in the operation;</t>
  </si>
  <si>
    <t>http://www.chictr.org.cn/showproj.aspx?proj=52037</t>
  </si>
  <si>
    <t>Women's Hospital, Medical School of Zhejiang University</t>
  </si>
  <si>
    <t>ChiCTR2000031675</t>
  </si>
  <si>
    <t>Case series:2000;</t>
  </si>
  <si>
    <t xml:space="preserve">A cross-sectional observation study to delineate the degree of environmental contamination by SARS-CoV-2 in the clinical environment                                                                                                                                                                                                                                                                                                                                                                                                                                                                                                                                                                                                                                                                                                                                                                                                                                                                                                                                                                                                                                                                                                                                                                                                                                                                                                                                                                                                                                                                                                                                                                                                                                                                                                                                                                                                                                                                                                                                            </t>
  </si>
  <si>
    <t>Patient:Surface swab and air sample collection;Healthcare providers:Surface swab from personal protective equipment;</t>
  </si>
  <si>
    <t>Environment viral load;</t>
  </si>
  <si>
    <t>http://www.chictr.org.cn/showproj.aspx?proj=51650</t>
  </si>
  <si>
    <t>ChiCTR2000031712</t>
  </si>
  <si>
    <t>Patient:30;Healthcare providers:30;</t>
  </si>
  <si>
    <t xml:space="preserve">Impact of WeChat-based parenting education for children with autism spectrum disorder and their mothers during the epidemic of Coronavirus disease 2019 (COVID-19)                                                                                                                                                                                                                                                                                                                                                                                                                                                                                                                                                                                                                                                                                                                                                                                                                                                                                                                                                                                                                                                                                                                                                                                                                                                                                                                                                                                                                                                                                                                                                                                                                                                                                                                                                                                                                                                                                                              </t>
  </si>
  <si>
    <t>Experimental group:WeChat-based parenting education;Control groop:Electronic Manual + Teaching Plan;</t>
  </si>
  <si>
    <t>Psycho Educational Profile,PEP;Self-Rated Anxiety Scale,SAS;Self-Rated Depression Scale,SDS;Parenting Stress Index-Short Form,PSI-SF;</t>
  </si>
  <si>
    <t>http://www.chictr.org.cn/showproj.aspx?proj=52165</t>
  </si>
  <si>
    <t>Fujian Provincial Maternity and Child Health Hospital</t>
  </si>
  <si>
    <t>ChiCTR2000031772</t>
  </si>
  <si>
    <t>Experimental group:45;Control groop:60;</t>
  </si>
  <si>
    <t xml:space="preserve">Delineate the prevalence, risk factors, temporal distribution and epidemiological characteristics of hidden novel coronavirus (2019-nCoV) infection in the community                                                                                                                                                                                                                                                                                                                                                                                                                                                                                                                                                                                                                                                                                                                                                                                                                                                                                                                                                                                                                                                                                                                                                                                                                                                                                                                                                                                                                                                                                                                                                                                                                                                                                                                                                                                                                                                                                                            </t>
  </si>
  <si>
    <t>Delineate the true prevalence of SARS-CoV-2 infection in Hong Kong;Estimate the size of outbreak at different periods;Understand the epidemiology and characteristics of asymptomatic and mild infections;</t>
  </si>
  <si>
    <t>http://www.chictr.org.cn/showproj.aspx?proj=52353</t>
  </si>
  <si>
    <t>Cross-sectional</t>
  </si>
  <si>
    <t>ChiCTR2000031928</t>
  </si>
  <si>
    <t>Case series:3000;</t>
  </si>
  <si>
    <t xml:space="preserve">Maternal and Perinatal Outcomes of Women with novel coronavirus pneumonia (COVID-19): a multicenter retrospective cohort study                                                                                                                                                                                                                                                                                                                                                                                                                                                                                                                                                                                                                                                                                                                                                                                                                                                                                                                                                                                                                                                                                                                                                                                                                                                                                                                                                                                                                                                                                                                                                                                                                                                                                                                                                                                                                                                                                                                                                  </t>
  </si>
  <si>
    <t>pregnancy maternal complications;labor complications;mode of delivery;birth weight;Neonatal disease;Apgar score;neonatal infection;NICU admitting rate;neonates with COVID-19;</t>
  </si>
  <si>
    <t>http://www.chictr.org.cn/showproj.aspx?proj=52365</t>
  </si>
  <si>
    <t>International Peace Maternity and Child Health Hospital, School of Medicine, Shanghai Jiao Tong University</t>
  </si>
  <si>
    <t>ChiCTR2000031954</t>
  </si>
  <si>
    <t>Case series:30;</t>
  </si>
  <si>
    <t xml:space="preserve">A cohort retrospective study for ECMO in the rescue therapy of extremely critical novel coronavirus pneumonia (COVID-19) patients                                                                                                                                                                                                                                                                                                                                                                                                                                                                                                                                                                                                                                                                                                                                                                                                                                                                                                                                                                                                                                                                                                                                                                                                                                                                                                                                                                                                                                                                                                                                                                                                                                                                                                                                                                                                                                                                                                                                               </t>
  </si>
  <si>
    <t>ECMO group:ECMO;mechanic ventilation:mechanic ventilation;</t>
  </si>
  <si>
    <t>in-hospital mortality;</t>
  </si>
  <si>
    <t>http://www.chictr.org.cn/showproj.aspx?proj=52694</t>
  </si>
  <si>
    <t>Bayi Children's Hospital, Seventh Medical Centre, PLA General Hospital</t>
  </si>
  <si>
    <t>ChiCTR2000032162</t>
  </si>
  <si>
    <t>ECMO group:40;mechanic ventilation:40;</t>
  </si>
  <si>
    <t xml:space="preserve">A medical records based retrospective study for the effectiveness and safety of Xi-Yan-Ping injection combined with conventional protocol in the treatment of common type novel coronavirus pneumonia (COVID-19)                                                                                                                                                                                                                                                                                                                                                                                                                                                                                                                                                                                                                                                                                                                                                                                                                                                                                                                                                                                                                                                                                                                                                                                                                                                                                                                                                                                                                                                                                                                                                                                                                                                                                                                                                                                                                                                                </t>
  </si>
  <si>
    <t>Control group:Conventional treatment;experimental group:Xiyanping injection+ conventional treatment;</t>
  </si>
  <si>
    <t>Clinical recovery time ;</t>
  </si>
  <si>
    <t>http://www.chictr.org.cn/showproj.aspx?proj=52988</t>
  </si>
  <si>
    <t>Shanghai Public Health Clinical Center</t>
  </si>
  <si>
    <t>ChiCTR2000032412</t>
  </si>
  <si>
    <t>Control group:142;experimental group:284;</t>
  </si>
  <si>
    <t xml:space="preserve">Evaluation of the safety and immunogenicity of inactivated novel coronavirus (2019-CoV) vaccine (Vero cells) in healthy population aged 3 years and above: a randomized, double-blind, placebo parallel-controlled phase I/II clinical trial                                                                                                                                                                                                                                                                                                                                                                                                                                                                                                                                                                                                                                                                                                                                                                                                                                                                                                                                                                                                                                                                                                                                                                                                                                                                                                                                                                                                                                                                                                                                                                                                                                                                                                                                                                                                                                    </t>
  </si>
  <si>
    <t>Phase I A1:Low dosage;Phase I A2:Placebo;Phase I A3:medium dosage;Phase I A4:Placebo;Phase I A5:high dosage;Phase I A6:Placebo;Phase I F1:Low dosage;Phase I F2:Placebo;Phase I F3:medium dosage;Phase I F4:Placebo;Phase I F5:high dosage;Phase I F6:Placebo;Phase I G1:low dosage;Phase I G2:placebo;Phase I G3:medium dosage;Phase I G4:placebo;Phase I G5:high dosage;Phase I G6:placebo;Phase I H1:low dosage;Phase I H2:placebo;Phase I H3:medium dosage;Phase I H4:placebo;Phase I H5:high dosage;Phase I H6:placebo;Phase I M1:low dosage;Phase I M2:placebo;Phase I M3:medium dosage;Phase I M4:placebo;Phase I M5:high dosage;Phase I M6:placebo;phase II A1:low dosage;phase II A2:placebo;phase II A3:medium;phase II A4:placebo;phase II A5:high dosage;phase II A6:placebo;phase II B1:medium;phase II B2:placebo;phase II C1:medium dosage;phase II C2:placebo;phase II D1:medium dosage;phase II D2:placebo;phase II E1:high dosage;phase II E2:placebo;phase II F1:low dosage;phase II F2:placebo;phase II F3:medium dosage;phase II F4:placebo;phase II F5:high dosage;phase II F6:placebo;phase II G1:low dosage;phase II G2:placebo;phase II G3:medium dosage;phase II G4:placebo;phase II G5:high dosage;phase II G6:placebo;phase II H1:low dosage;phase II H1:placebo;phase II H3:medium dosage;phase II H4:placebo;phase II H5:high dosage;phase II H6:placebo;phase II M1:low dosage;phase II M2:placebo;phase II M3:medium dosage;phase II M4:placebo;phase II M5:high dosage;phase II M6:placebo;</t>
  </si>
  <si>
    <t>Incidence of adverse reactions/events;</t>
  </si>
  <si>
    <t>http://www.chictr.org.cn/showproj.aspx?proj=53003</t>
  </si>
  <si>
    <t>Henan Provincial Center for Disease Control and Prevention</t>
  </si>
  <si>
    <t>ChiCTR2000032459</t>
  </si>
  <si>
    <t>Phase I A1:24;Phase I A2:8;Phase I A3:24;Phase I A4:8;Phase I A5:24;Phase I A6:8;Phase I F1:24;Phase I F2:8;Phase I F3:24;Phase I F4:8;Phase I F5:24;Phase I F6:8;Phase I G1:24;Phase I G2:8;Phase I G3:24;Phase I G4:8;Phase I G5:24;Phase I G6:8;Phase I H1:</t>
  </si>
  <si>
    <t xml:space="preserve">Follow-up study of pregnancy outcomes  of novel coronavirus pneumonia (COVID-19) complicated in the first and second trimester                                                                                                                                                                                                                                                                                                                                                                                                                                                                                                                                                                                                                                                                                                                                                                                                                                                                                                                                                                                                                                                                                                                                                                                                                                                                                                                                                                                                                                                                                                                                                                                                                                                                                                                                                                                                                                                                                                                                                  </t>
  </si>
  <si>
    <t>Case series:Observation study, no intervention;</t>
  </si>
  <si>
    <t>Birth;</t>
  </si>
  <si>
    <t>http://www.chictr.org.cn/showproj.aspx?proj=53285</t>
  </si>
  <si>
    <t>ChiCTR2000032666</t>
  </si>
  <si>
    <t>Case series:6;</t>
  </si>
  <si>
    <t xml:space="preserve">Asymptomatic novel coronavirus pneumonia (COVID-19) patients Have Longer Treatment Cycle Than Mild and Moderate Patients                                                                                                                                                                                                                                                                                                                                                                                                                                                                                                                                                                                                                                                                                                                                                                                                                                                                                                                                                                                                                                                                                                                                                                                                                                                                                                                                                                                                                                                                                                                                                                                                                                                                                                                                                                                                                                                                                                                                                        </t>
  </si>
  <si>
    <t>asymptomatic versus mild and moderate confirmed COVID-19 patients:Nil;</t>
  </si>
  <si>
    <t>Treatment cycle;</t>
  </si>
  <si>
    <t>http://www.chictr.org.cn/showproj.aspx?proj=53228</t>
  </si>
  <si>
    <t>Department of Science and Technology of Guizhou Province</t>
  </si>
  <si>
    <t>ChiCTR2000032770</t>
  </si>
  <si>
    <t>asymptomatic versus mild and moderate confirmed COVID-19 patients:52;</t>
  </si>
  <si>
    <t xml:space="preserve">Epidemiological, clinical and prognosticated features of novel coronavirus pneumonia (COVID-19) in Zhuhai                                                                                                                                                                                                                                                                                                                                                                                                                                                                                                                                                                                                                                                                                                                                                                                                                                                                                                                                                                                                                                                                                                                                                                                                                                                                                                                                                                                                                                                                                                                                                                                                                                                                                                                                                                                                                                                                                                                                                                       </t>
  </si>
  <si>
    <t>chest CT;lung function;blood routine examination;liver function;renal function;heart function;clinical data;routine urine test;fecal routine test;blood clotting function;blood gas assay;Zung's self-rating anxiety scandal;Zung's self-rating depression scandal;DASS-21;diversity of microbe;</t>
  </si>
  <si>
    <t>http://www.chictr.org.cn/showproj.aspx?proj=51841</t>
  </si>
  <si>
    <t>Fifth Affiliated Hospital of Sun Yat-sen University</t>
  </si>
  <si>
    <t>ChiCTR2000032895</t>
  </si>
  <si>
    <t xml:space="preserve">A randomized controlled trial for the efficacy and safety of artemisinin-pipequine tablets in the treatment of the mild and common type novel coronavirus pneumonia (COVID-19) patients whose nCoV Nucleic acid did not turn negative after treated by hydroxychloroquine and Abidor                                                                                                                                                                                                                                                                                                                                                                                                                                                                                                                                                                                                                                                                                                                                                                                                                                                                                                                                                                                                                                                                                                                                                                                                                                                                                                                                                                                                                                                                                                                                                                                                                                                                                                                                                                                            </t>
  </si>
  <si>
    <t>Experimental group:Taking artemisinin-piperaquine;Control group:Symptomatic treatment with non-antiviral drugs;</t>
  </si>
  <si>
    <t>Tolerance;Viral load of nCoV;Blood routine;Immunological examination;Blood liver and kidney function test;Myocardial enzyme biochemical examination;ECG examination;Urine routine;body temperature;pulse;Breathe;blood pressure;CT examination of the lungs;</t>
  </si>
  <si>
    <t>http://www.chictr.org.cn/showproj.aspx?proj=53658</t>
  </si>
  <si>
    <t>Hongqi Hospital Affiliated to Mudangjiang Medical University</t>
  </si>
  <si>
    <t>ChiCTR2000032915</t>
  </si>
  <si>
    <t>Experimental group:120;Control group:120;</t>
  </si>
  <si>
    <t xml:space="preserve">COVID-19 related obstetric and neonatal outcome study (CRONOS) - CRONOS                                                                                                                                                                                                                                                                                                                                                                                                                                                                                                                                                                                                                                                                                                                                                                                                                                                                                                                                                                                                                                                                                                                                                                                                                                                                                                                                                                                                                                                                                                                                                                                                                                                                                                                                                                                                                                                                                                                                                                                                         </t>
  </si>
  <si>
    <t>Intervention 1: Medical history, clinical data of Covid-19 positive pregnant women will be collected during pregnancy, delivery, of the neonate and during childbed.</t>
  </si>
  <si>
    <t>Trying to identify the risk/risk factors for bad outcome of Covid-19 infection during pregnancy for mother and baby until the end of the puerperium (6 weeks postpartum).</t>
  </si>
  <si>
    <t>http://www.drks.de/DRKS00021208</t>
  </si>
  <si>
    <t>German Clinical Trials Register</t>
  </si>
  <si>
    <t>observational</t>
  </si>
  <si>
    <t>Allocation: Single arm study;. Masking: Open (masking not used). Control: Uncontrolled/Single arm. Assignment: Single (group). Study design purpose: Prognosis;</t>
  </si>
  <si>
    <t>Vorstand der Deutschen Gesellschaft fÃ¼r Perinatale Medizin (DGPM) e.V.c/o Conventus Congressmanagement &amp; Marketing GmbH</t>
  </si>
  <si>
    <t>no minimum age</t>
  </si>
  <si>
    <t>no maximum age</t>
  </si>
  <si>
    <t>DRKS00021208</t>
  </si>
  <si>
    <t xml:space="preserve">Prospective gas chromatographic and spectrometric analysis of the exhalation of healthy test persons and of SARS-CoV2 infected patients as well as  of patients suffering from COVID-19 at the Klinikum Dortmund - SpectrOVID19                                                                                                                                                                                                                                                                                                                                                                                                                                                                                                                                                                                                                                                                                                                                                                                                                                                                                                                                                                                                                                                                                                                                                                                                                                                                                                                                                                                                                                                                                                                                                                                                                                                                                                                                                                                                                                                 </t>
  </si>
  <si>
    <t>identification of a characteristic index of SARS-CoV2 in the gas chromatography / ionic motility spectrometer</t>
  </si>
  <si>
    <t>http://www.drks.de/DRKS00021399</t>
  </si>
  <si>
    <t>Allocation: Single arm study;. Masking: Open (masking not used). Control: Uncontrolled/Single arm. Assignment: Single (group). Study design purpose: Screening;</t>
  </si>
  <si>
    <t>Klinik fÃ¼r Neurochirurgie Klinikum Dortmund</t>
  </si>
  <si>
    <t>1 Years</t>
  </si>
  <si>
    <t>99 Years</t>
  </si>
  <si>
    <t>DRKS00021399</t>
  </si>
  <si>
    <t xml:space="preserve">Registry of hospitalized pediatric Patients mit SARS-CoV-2 infection (COVID-19)                                                                                                                                                                                                                                                                                                                                                                                                                                                                                                                                                                                                                                                                                                                                                                                                                                                                                                                                                                                                                                                                                                                                                                                                                                                                                                                                                                                                                                                                                                                                                                                                                                                                                                                                                                                                                                                                                                                                                                                                 </t>
  </si>
  <si>
    <t>http://www.drks.de/DRKS00021506</t>
  </si>
  <si>
    <t>Allocation: Other;. Masking: Open (masking not used). Control: Other. Assignment: Other. Study design purpose: Other;</t>
  </si>
  <si>
    <t>UniversitÃ¤tsklinikum Carl Gustav Carus</t>
  </si>
  <si>
    <t>DRKS00021506</t>
  </si>
  <si>
    <t xml:space="preserve">Prevalence of COVID-19 in Children in Baden-WÃ¼rttemberg - COVID-19 BaWÃ¼                                                                                                                                                                                                                                                                                                                                                                                                                                                                                                                                                                                                                                                                                                                                                                                                                                                                                                                                                                                                                                                                                                                                                                                                                                                                                                                                                                                                                                                                                                                                                                                                                                                                                                                                                                                                                                                                                                                                                                                                         </t>
  </si>
  <si>
    <t>Intervention 1: Nasal/throat swab, blood sample, color sheet</t>
  </si>
  <si>
    <t>http://www.drks.de/DRKS00021521</t>
  </si>
  <si>
    <t>Zentrum fÃ¼r Infektionskrankheiten</t>
  </si>
  <si>
    <t>10 Years</t>
  </si>
  <si>
    <t>DRKS00021521</t>
  </si>
  <si>
    <t xml:space="preserve">Hydroxychloroquine efficacy in preventing SARS-CoV-2 infection and CoVid-19 disease severity during pregnancy                                                                                                                                                                                                                                                                                                                                                                                                                                                                                                                                                                                                                                                                                                                                                                                                                                                                                                                                                                                                                                                                                                                                                                                                                                                                                                                                                                                                                                                                                                                                                                                                                                                                                                                                                                                                                                                                                                                                                                   </t>
  </si>
  <si>
    <t>https://www.clinicaltrialsregister.eu/ctr-search/search?query=eudract_number:2020-001587-29</t>
  </si>
  <si>
    <t>EU Clinical Trials Register</t>
  </si>
  <si>
    <t>Interventional clinical trial of medicinal product</t>
  </si>
  <si>
    <t xml:space="preserve">Controlled: yes
Randomised: yes
Open: no
Single blind: no
Double blind: yes
Parallel group: no
Cross over: no
Other: no
If controlled, specify comparator, Other Medicinial Product: no
Placebo: yes
Other: no
Number of treatment arms in the trial: 6
</t>
  </si>
  <si>
    <t>Barcelona Institute for Global Health (ISGlobal)</t>
  </si>
  <si>
    <t>Authorised</t>
  </si>
  <si>
    <t>EUCTR2020-001587-29-ES</t>
  </si>
  <si>
    <t xml:space="preserve">Human pharmacology (Phase I): no
Therapeutic exploratory (Phase II): no
Therapeutic confirmatory - (Phase III): no
Therapeutic use (Phase IV): yes
</t>
  </si>
  <si>
    <t xml:space="preserve">The effect of  NOSCOVID on pulmonary &amp; other clinical manifestations of COVID-19 patients                                                                                                                                                                                                                                                                                                                                                                                                                                                                                                                                                                                                                                                                                                                                                                                                                                                                                                                                                                                                                                                                                                                                                                                                                                                                                                                                                                                                                                                                                                                                                                                                                                                                                                                                                                                                                                                                                                                                                                                       </t>
  </si>
  <si>
    <t>Intervention 1: Intervention group: Treatment group which received Noscapine   mg, tds. Intervention 2: Control group: Group receiving Placebo with no API.</t>
  </si>
  <si>
    <t>Cough. Timepoint: Daily. Method of measurement: Clinical finding.;O2 Saturation. Timepoint: daily. Method of measurement: Pulse Oximeter.;Radiographic features Findings. Timepoint: Before/After. Method of measurement: Radiography- CT SCAN.</t>
  </si>
  <si>
    <t>http://en.irct.ir/trial/46576</t>
  </si>
  <si>
    <t>IRCT</t>
  </si>
  <si>
    <t>Iran (Islamic Republic of)</t>
  </si>
  <si>
    <t>interventional</t>
  </si>
  <si>
    <t>Randomization: Not randomized, Blinding: Double blinded, Placebo: Not used, Assignment: Parallel, Purpose: Treatment, Blinding description: In this study  patients,  nurse , supervisor and researcher don't know which group of patients will use  the medicine.
Physician and clinicians team know about the drug and group who use the drug.</t>
  </si>
  <si>
    <t>Qazvin University of Medical Sciences</t>
  </si>
  <si>
    <t>2 years</t>
  </si>
  <si>
    <t>no limit</t>
  </si>
  <si>
    <t>IRCT20160625028622N1</t>
  </si>
  <si>
    <t xml:space="preserve">Comparison of the effectiveness of standard treatment with stand treatment plus Vitamin A in treatment in covid19 patients                                                                                                                                                                                                                                                                                                                                                                                                                                                                                                                                                                                                                                                                                                                                                                                                                                                                                                                                                                                                                                                                                                                                                                                                                                                                                                                                                                                                                                                                                                                                                                                                                                                                                                                                                                                                                                                                                                                                                      </t>
  </si>
  <si>
    <t>Intervention 1: Intervention group:25000 IU vitamin A per day for ten days, the plus, the standard national treatment for COVID 19. Intervention 2: Control group: the standard national treatment for COVID19 ,and placebo.</t>
  </si>
  <si>
    <t>Body temperature. Timepoint: before the start of the intervention and 10 days after the supplement Vitamin A. Method of measurement: Measureing body temperature with a thermometer through the mouth.;Blood oxygen saturation percentage. Timepoint: Before and ten days after starting treatment. Method of measurement: Pulse oximeter.;Cough rate. Timepoint: Before and ten days after starting treatment. Method of measurement: Physical examination.;C-Reactive Protein (CRP) Test rate. Timepoint: Before and ten days after starting treatment. Method of measurement: Laboratory.;Complete blood count (CBC) Rate. Timepoint: Before and ten days after starting treatment. Method of measurement: Laboratory.;Creat. Rate. Timepoint: Before and ten days after starting treatment. Method of measurement: Laboratory.;Lymphocytes Rate. Timepoint: Before and ten days after starting treatment. Method of measurement: Laboratory.;Erythrocyte Sedimentation Rate (ESR) rate. Timepoint: Before and ten days after starting treatment. Method of measurement: Laboratory.;Number of breaths. Timepoint: Before and ten days after starting treatment. Method of measurement: Physical examination.;The pH of the blood. Timepoint: Before and ten days after starting treatment. Method of measurement: Laboratory.;Creatine phosphokinase (CPK) rate. Timepoint: Before and ten days after starting treatment. Method of measurement: Laboratory.;Lactate Dehydrogenase (LDH) rate. Timepoint: Before and ten days after starting treatment. Method of measurement: Laboratory.;Liver function tests rate. Timepoint: Before and ten days after starting treatment. Method of measurement: Laboratory.</t>
  </si>
  <si>
    <t>http://en.irct.ir/trial/46974</t>
  </si>
  <si>
    <t>Iran (Islamic Republic of);Iran (Islamic Republic of)</t>
  </si>
  <si>
    <t>Randomization: Randomized, Blinding: Double blinded, Placebo: Used, Assignment: Parallel, Purpose: Treatment, Randomization description: At the beginning of the study, an evaluator examines the criteria for entering the study of patients, and if there are conditions for entering the study, using the table of random numbers, patients will be assigned to the experimental and control group. And this process will continue until the formation of two equal groups of 70 people, Blinding description: In this study, patients, laboratory technicians,  radiologists, and therapists who will be responsible for prescribing the drug, receiving the sample and completing the questionnaire, as well as the researcher responsible for evaluating the results and statistically analyzing the treatment group will blind patients. Were, and will not know the intervention group. The physicians responsible for prescribing medication will not be blind. vitamin A and placebo were purchased from the same factory</t>
  </si>
  <si>
    <t>Saveh University of Medical Sciences</t>
  </si>
  <si>
    <t>1 year</t>
  </si>
  <si>
    <t>75 years</t>
  </si>
  <si>
    <t>IRCT20180520039738N2</t>
  </si>
  <si>
    <t xml:space="preserve">Maternal and perinatal outcomes of pandemic COVID-19 in pregnancy                                                                                                                                                                                                                                                                                                                                                                                                                                                                                                                                                                                                                                                                                                                                                                                                                                                                                                                                                                                                                                                                                                                                                                                                                                                                                                                                                                                                                                                                                                                                                                                                                                                                                                                                                                                                                                                                                                                                                                                                               </t>
  </si>
  <si>
    <t>Incidence of pandemic COVID-19 in pregnancy assessed as proportion of pregnant women hospitalised with confirmed COVID-19 disease per 100,000 maternities during the study period</t>
  </si>
  <si>
    <t>http://isrctn.com/ISRCTN40092247</t>
  </si>
  <si>
    <t>ISRCTN</t>
  </si>
  <si>
    <t>Observational cohort study (Other)</t>
  </si>
  <si>
    <t>University of Oxford</t>
  </si>
  <si>
    <t>ISRCTN40092247</t>
  </si>
  <si>
    <t xml:space="preserve">Pregnancy and Neonatal Outcomes in COVID-19: a global registry of women with suspected COVID-19 or confirmed SARS-CoV-2 infection in pregnancy and their neonates; understanding natural history to guide treatment and prevention                                                                                                                                                                                                                                                                                                                                                                                                                                                                                                                                                                                                                                                                                                                                                                                                                                                                                                                                                                                                                                                                                                                                                                                                                                                                                                                                                                                                                                                                                                                                                                                                                                                                                                                                                                                                                                              </t>
  </si>
  <si>
    <t>The study will form a global disease registry linked with other national data sources for women with suspected COVID-19 or confirmed SARS-CoV-2 in pregnancy and their neonates. Investigators can register their interest to add data to the registry through the web page (https://pan-covid.org). Once registered they will be asked to provide confirmation of their local approval, which will allow data entry. Data will be collected from 01/01/2020 to 31/03/2021 on miscarriage, pre-term delivery, fetal growth restriction and neonatal outcomes, to assess the effect of a SARS-CoV-2 infection.</t>
  </si>
  <si>
    <t>http://isrctn.com/ISRCTN68026880</t>
  </si>
  <si>
    <t>Argentina;Australia;Austria;Belgium;Bosnia and Herzegovina;Brazil;Canada;Chile;Colombia;Czech Republic;Ecuador;Egypt;Estonia;Germany;Greece;Guatemala;Hungary;India;Indonesia;Ireland;Israel;Italy;Japan;Latvia;Lebanon;Malta;Mexico;Netherlands;Nigeria;Peru;Portugal;Qatar;Romania;Russian Federation;South Africa;Spain;Thailand;Tunisia;Uganda;United Arab Emirates;United Kingdom;United States of America</t>
  </si>
  <si>
    <t>Observational pregnancy register  (Prevention)</t>
  </si>
  <si>
    <t>Imperial College London</t>
  </si>
  <si>
    <t>ISRCTN68026880</t>
  </si>
  <si>
    <t xml:space="preserve">ExtraCorporeal Membrane Oxygenation for 2019 novel Coronavirus Acute Respiratory Disease - ECMOCARD Study                                                                                                                                                                                                                                                                                                                                                                                                                                                                                                                                                                                                                                                                                                                                                                                                                                                                                                                                                                                                                                                                                                                                                                                                                                                                                                                                                                                                                                                                                                                                                                                                                                                                                                                                                                                                                                                                                                                                                                       </t>
  </si>
  <si>
    <t>https://upload.umin.ac.jp/cgi-open-bin/ctr_e/ctr_view.cgi?recptno=R000045268</t>
  </si>
  <si>
    <t>JPRN</t>
  </si>
  <si>
    <t>Japan,Asia(except Japan),Australia,Europe</t>
  </si>
  <si>
    <t>Not selected Not selected</t>
  </si>
  <si>
    <t>Critical Care Research Group
The Prince Charles Hospital</t>
  </si>
  <si>
    <t>1years-old</t>
  </si>
  <si>
    <t>100years-old</t>
  </si>
  <si>
    <t>JPRN-UMIN000039686</t>
  </si>
  <si>
    <t>Not applicable</t>
  </si>
  <si>
    <t>Development of a Simple, Fast and Portable Recombinase Aided Amplification (RAA) Assay for 2019-nCoV</t>
  </si>
  <si>
    <t>Detection sensitivity is greater than 95%;Detection specificity is greater than 95%</t>
  </si>
  <si>
    <t>https://clinicaltrials.gov/show/NCT04245631</t>
  </si>
  <si>
    <t>1 Year</t>
  </si>
  <si>
    <t>90 Years</t>
  </si>
  <si>
    <t>A Multicenter Observational Study About the Clinical Characteristics and Long-term Prognosis of 2019-nCoV Infection in Children</t>
  </si>
  <si>
    <t>The cure rate of 2019-nCoV.;The improvement rate of 2019-nCoV.;The incidence of long-term adverse outcomes.</t>
  </si>
  <si>
    <t>https://clinicaltrials.gov/show/NCT04270383</t>
  </si>
  <si>
    <t>Beijing Children's Hospital</t>
  </si>
  <si>
    <t>Not recruiting</t>
  </si>
  <si>
    <t>NCT04270383</t>
  </si>
  <si>
    <t>Phase I/II Multicenter Trial of Lentiviral Minigene Vaccine (LV-SMENP) of Covid-19 Coronavirus</t>
  </si>
  <si>
    <t>Clinical improvement based on the 7-point scale;Lower Murray lung injury score</t>
  </si>
  <si>
    <t>https://clinicaltrials.gov/show/NCT04276896</t>
  </si>
  <si>
    <t xml:space="preserve">Intervention model: Single Group Assignment. Primary purpose: Treatment. Masking: None (Open Label). </t>
  </si>
  <si>
    <t>Shenzhen Geno-Immune Medical Institute</t>
  </si>
  <si>
    <t>6 Months</t>
  </si>
  <si>
    <t>80 Years</t>
  </si>
  <si>
    <t>Phase 1/Phase 2</t>
  </si>
  <si>
    <t>A Multicenter Observational Study of the Perinatal-neonatal Population With or With Risk of COVID-19 in China</t>
  </si>
  <si>
    <t>The death of newborns with COVID-19;The SARS-CoV-2 infection of neonates born to mothers with COVID-19</t>
  </si>
  <si>
    <t>https://clinicaltrials.gov/show/NCT04279899</t>
  </si>
  <si>
    <t>28 Days</t>
  </si>
  <si>
    <t>NCT04279899</t>
  </si>
  <si>
    <t>Safety and Immunity Evaluation of A Covid-19 Coronavirus Artificial Antigen Presenting Cell Vaccine</t>
  </si>
  <si>
    <t>Frequency of vaccine events;Frequency of serious vaccine events;Proportion of subjects with positive T cell response</t>
  </si>
  <si>
    <t>https://clinicaltrials.gov/show/NCT04299724</t>
  </si>
  <si>
    <t>Clinical Characteristics of Coronavirus Disease 2019 (COVID-19) in Pregnancy: The Italian Registry on Coronavirus in Pregnancy</t>
  </si>
  <si>
    <t>https://clinicaltrials.gov/show/NCT04315870</t>
  </si>
  <si>
    <t>Observational [Patient Registry]</t>
  </si>
  <si>
    <t>50 Years</t>
  </si>
  <si>
    <t>https://clinicaltrials.gov/show/NCT04319016</t>
  </si>
  <si>
    <t>Microbiologic evidence of infection</t>
  </si>
  <si>
    <t>https://clinicaltrials.gov/show/NCT04321174</t>
  </si>
  <si>
    <t xml:space="preserve">Allocation: Randomized. Intervention model: Parallel Assignment. Primary purpose: Prevention. Masking: Single (Outcomes Assessor). </t>
  </si>
  <si>
    <t>Darrell Tan</t>
  </si>
  <si>
    <t>18 Months</t>
  </si>
  <si>
    <t>PRIORITY (Pregnancy Coronavirus Outcomes Registry)</t>
  </si>
  <si>
    <t>Other: Pregnant women under investigation for Coronavirus or diagnosed with COVID-19;Other: Postpartum women under investigation for Coronavirus or diagnosed with COVID-19</t>
  </si>
  <si>
    <t>Clinical presentation;Disease prognosis outcomes;Pregnancy outcomes;Obstetric outcomes;Neonatal outcomes;Modes of transmission of COVID-19</t>
  </si>
  <si>
    <t>https://clinicaltrials.gov/show/NCT04323839</t>
  </si>
  <si>
    <t>13 Years</t>
  </si>
  <si>
    <t>Clinical Characteristics and Outcomes of Children Potentially Infected by Severe Acute Respiratory Distress Syndrome (SARS)-CoV-2 Presenting to Pediatric Emergency Departments</t>
  </si>
  <si>
    <t>Other: Exposure (not intervention) - SARS-CoV-2 infection</t>
  </si>
  <si>
    <t>Clinical characteristics of children with SARS-CoV-2;Factors associated with severe COVID-19 outcomes</t>
  </si>
  <si>
    <t>https://clinicaltrials.gov/show/NCT04330261</t>
  </si>
  <si>
    <t>University of Calgary</t>
  </si>
  <si>
    <t>NCT04330261</t>
  </si>
  <si>
    <t>Application of Iron Chelator (Desferal) to Reduce the Severity of COVID-19 Manifestations</t>
  </si>
  <si>
    <t>Drug: Deferoxamine;Drug: Deferoxamine</t>
  </si>
  <si>
    <t>Mortality rate;Mortality rate</t>
  </si>
  <si>
    <t>https://clinicaltrials.gov/show/NCT04333550</t>
  </si>
  <si>
    <t>Iran, Islamic Republic of;Iran, Islamic Republic of</t>
  </si>
  <si>
    <t xml:space="preserve">Allocation: Randomized. Intervention model: Parallel Assignment. Primary purpose: Treatment. Masking: Double (Participant, Investigator). </t>
  </si>
  <si>
    <t>Kermanshah University of Medical Sciences</t>
  </si>
  <si>
    <t>3 Years</t>
  </si>
  <si>
    <t>NCT04333550</t>
  </si>
  <si>
    <t>COVID-19 in Hospitalised Norwegian Children - Risk Factors, Outcomes and Immunology</t>
  </si>
  <si>
    <t>Risk Factors for severe infection;Immunulogical mechanisms;Long term outcome</t>
  </si>
  <si>
    <t>https://clinicaltrials.gov/show/NCT04335773</t>
  </si>
  <si>
    <t>University Hospital, Akershus</t>
  </si>
  <si>
    <t>NCT04335773</t>
  </si>
  <si>
    <t>Prevalence of positivity of COVID-19 virus measured by rt-PCR</t>
  </si>
  <si>
    <t>https://clinicaltrials.gov/show/NCT04336761</t>
  </si>
  <si>
    <t>Determination Of Physical Activity, Sleep And Stress Level Of Pregnant Women In The Covid-19 Quarantine Period</t>
  </si>
  <si>
    <t>Other: Survey</t>
  </si>
  <si>
    <t>International Physical Activity Questionnaire;Pittsburgh Sleep Quality Index;Perceived Stress Scale;Numerical Pain Rating Scale</t>
  </si>
  <si>
    <t>https://clinicaltrials.gov/show/NCT04336787</t>
  </si>
  <si>
    <t>Istanbul KÃ¼ltÃ¼r University</t>
  </si>
  <si>
    <t>NCT04336787</t>
  </si>
  <si>
    <t>Covid-19 Pediatric Observatory</t>
  </si>
  <si>
    <t>Other: hospitalized children with Covid19</t>
  </si>
  <si>
    <t>Percentage of children with severe or critical form.</t>
  </si>
  <si>
    <t>https://clinicaltrials.gov/show/NCT04336956</t>
  </si>
  <si>
    <t>Centre Hospitalier Intercommunal Creteil</t>
  </si>
  <si>
    <t>NCT04336956</t>
  </si>
  <si>
    <t>Postnatal Outcomes of Covid 19 Positive Mothers Newborns</t>
  </si>
  <si>
    <t>Other: newborns from covid 19 positive mothers</t>
  </si>
  <si>
    <t>Evaluation of apgar status of newborns from covid 19 positive mothers</t>
  </si>
  <si>
    <t>https://clinicaltrials.gov/show/NCT04337320</t>
  </si>
  <si>
    <t>Kanuni Sultan Suleyman Training and Research Hospital</t>
  </si>
  <si>
    <t>15 Minutes</t>
  </si>
  <si>
    <t>NCT04337320</t>
  </si>
  <si>
    <t>Clinical and Immunological Characterisation of COVID-19 in Children, Adolescents and Adults</t>
  </si>
  <si>
    <t>Other: this study is non- interventional</t>
  </si>
  <si>
    <t>Clinical course of COVID-19;Analysis of development of antibodies to SARS-CoV-2;Estimation of viral load;Detection of viral coinfections;Measurement of cytokine and chemokine response;Characterisation of virus-host-interaction;Identification of disease patterns in proteome;Analysis of change in lymphocyte subtypes;Analysis of histological changes in severe lung disease;Detection of bacterial coinfections</t>
  </si>
  <si>
    <t>https://clinicaltrials.gov/show/NCT04341168</t>
  </si>
  <si>
    <t>University Hospital of Cologne</t>
  </si>
  <si>
    <t>NCT04341168</t>
  </si>
  <si>
    <t>Mental Health Assessment Among Community Member During the Covid-19 Pandemic in Indonesia</t>
  </si>
  <si>
    <t>Depression;Anxiety symptoms;Stress related problems;Behavior and emotional problem among children and adolescents</t>
  </si>
  <si>
    <t>https://clinicaltrials.gov/show/NCT04343664</t>
  </si>
  <si>
    <t>Indonesia</t>
  </si>
  <si>
    <t>Tjhin Wiguna</t>
  </si>
  <si>
    <t>4 Years</t>
  </si>
  <si>
    <t>NCT04343664</t>
  </si>
  <si>
    <t>Retrospective Study From November 2019 -Febrauary 2020 on Severe Respiratory Illness to Access the Presence or Absence of COVID-19 in Patients Samples by Real-time PcR</t>
  </si>
  <si>
    <t>https://clinicaltrials.gov/show/NCT04346056</t>
  </si>
  <si>
    <t>Observational Study of Follow-up of Hospitalized Patients Diagnosed With COVID-19 to Evaluate the Effectiveness of the Drug Treatment Used to Treat This Disease. COVID-19 Registry</t>
  </si>
  <si>
    <t>Drug: Patients with the treatment agains COVID19</t>
  </si>
  <si>
    <t>Effectiveness of current drug treatments for hospitalized patients with SARS-CoV-2 infection (COVID-19 patients) in routine clinical practice;Effectiveness of current drug treatments for hospitalized patients with SARS-CoV-2 infection (COVID-19 patients) in routine clinical practice;Effectiveness of current drug treatments for hospitalized patients with SARS-CoV-2 infection (COVID-19 patients) in routine clinical practice</t>
  </si>
  <si>
    <t>https://clinicaltrials.gov/show/NCT04347278</t>
  </si>
  <si>
    <t>Instituto de InvestigaciÃ³n MarquÃ©s de Valdecilla</t>
  </si>
  <si>
    <t>100 Years</t>
  </si>
  <si>
    <t>NCT04347278</t>
  </si>
  <si>
    <t>Seroprevalence of SARS-Cov-2 Antibodies in Children - a Prospective Multicentre Cohort Study</t>
  </si>
  <si>
    <t>Diagnostic Test: Covid-19 Antibody testing (IgG and IgM)</t>
  </si>
  <si>
    <t>Immunoglobulins (G and M) to SARS-Cov2 in plasma</t>
  </si>
  <si>
    <t>https://clinicaltrials.gov/show/NCT04347408</t>
  </si>
  <si>
    <t>Queen's University, Belfast</t>
  </si>
  <si>
    <t>2 Years</t>
  </si>
  <si>
    <t>15 Years</t>
  </si>
  <si>
    <t>NCT04347408</t>
  </si>
  <si>
    <t>Birth Experience During COVID-19 Confinement (Confinement and Fostering Intrapartum Care)</t>
  </si>
  <si>
    <t>Other: Self-administered questionnaires</t>
  </si>
  <si>
    <t>"Labor Agentry Scale questionnaire" score in immediate post-partum (duration of hospital stay)</t>
  </si>
  <si>
    <t>https://clinicaltrials.gov/show/NCT04348929</t>
  </si>
  <si>
    <t xml:space="preserve">Allocation: Non-Randomized. Intervention model: Parallel Assignment. Primary purpose: Screening. Masking: None (Open Label). </t>
  </si>
  <si>
    <t>Central Hospital, Nancy, France</t>
  </si>
  <si>
    <t>NCT04348929</t>
  </si>
  <si>
    <t>Covid-19 in Patients With Chronic Inflammatory Rheumatism, Auto-immune or Auto-inflammatory Rare and Non-rare Diseases : a Retrospective Multicenter Observational Study</t>
  </si>
  <si>
    <t>Proportion of patients presenting a severe form of covid-19 requiring an intensive care unit admission or leading to death</t>
  </si>
  <si>
    <t>https://clinicaltrials.gov/show/NCT04353609</t>
  </si>
  <si>
    <t>NCT04353609</t>
  </si>
  <si>
    <t>COVID-19 Anticoagulation in Children - Thromboprophlaxis (COVAC-TP) Trial</t>
  </si>
  <si>
    <t>Drug: Enoxaparin Prefilled Syringe [Lovenox]</t>
  </si>
  <si>
    <t>Safety of in-hospital thromboprophylaxis</t>
  </si>
  <si>
    <t>https://clinicaltrials.gov/show/NCT04354155</t>
  </si>
  <si>
    <t>Neil Goldenberg</t>
  </si>
  <si>
    <t>NCT04354155</t>
  </si>
  <si>
    <t>Randomized Trial Evaluating Effect of Outpatient Hydroxychloroquine on Reducing Hospital Admissions in Pregnant Women With SARS-CoV-2 Infection: HyPreC Trial</t>
  </si>
  <si>
    <t>Drug: hydroxychloroquine sulfate 200 MG;Drug: Placebo oral tablet</t>
  </si>
  <si>
    <t>COVID-19-related hospital admissions</t>
  </si>
  <si>
    <t>https://clinicaltrials.gov/show/NCT04354441</t>
  </si>
  <si>
    <t xml:space="preserve">Allocation: Randomized. Intervention model: Parallel Assignment. Primary purpose: Treatment. Masking: Quadruple (Participant, Care Provider, Investigator, Outcomes Assessor). </t>
  </si>
  <si>
    <t>Sir Mortimer B. Davis - Jewish General Hospital</t>
  </si>
  <si>
    <t>NCT04354441</t>
  </si>
  <si>
    <t>Prevalence and Impact of SARS-COV-2 Infection in Pregnant Women, Fetuses and Newborns</t>
  </si>
  <si>
    <t>Diagnostic Test: identify SARS-CoV-2 infection by serology;Biological: collection of biological samples</t>
  </si>
  <si>
    <t>Seroprevalence or Number of women who are positive for SARS-CoV-2 in parturient woman</t>
  </si>
  <si>
    <t>https://clinicaltrials.gov/show/NCT04355234</t>
  </si>
  <si>
    <t>Assistance Publique - HÃ´pitaux de Paris</t>
  </si>
  <si>
    <t>NCT04355234</t>
  </si>
  <si>
    <t>Seroprevalence and Antibody Profiling Against SARS-CoV2 in Children and Their Parents</t>
  </si>
  <si>
    <t>Biological: serology test;Diagnostic Test: NG Biotech;Biological: nasopharyngeal swab;Biological: rectal swab;Biological: saliva sample</t>
  </si>
  <si>
    <t>Seroconversion against SARS-CoV2 in children of the Parisian area</t>
  </si>
  <si>
    <t>https://clinicaltrials.gov/show/NCT04355533</t>
  </si>
  <si>
    <t xml:space="preserve">Allocation: Non-Randomized. Intervention model: Single Group Assignment. Primary purpose: Diagnostic. Masking: None (Open Label). </t>
  </si>
  <si>
    <t>17 Years</t>
  </si>
  <si>
    <t>NCT04355533</t>
  </si>
  <si>
    <t>A Comparison of 3D and 2D Telemedicine: Communication During Covid 19</t>
  </si>
  <si>
    <t>Other: 3D Telemedicine;Other: 2D Telemedicine</t>
  </si>
  <si>
    <t>University Hospitals of North Northway questionnaire;Mental effort rating scale</t>
  </si>
  <si>
    <t>https://clinicaltrials.gov/show/NCT04359225</t>
  </si>
  <si>
    <t xml:space="preserve">Allocation: Randomized. Intervention model: Crossover Assignment. Primary purpose: Other. Masking: Triple (Participant, Investigator, Outcomes Assessor). </t>
  </si>
  <si>
    <t>NHS Greater Glasgow and Clyde</t>
  </si>
  <si>
    <t>95 Years</t>
  </si>
  <si>
    <t>NCT04359225</t>
  </si>
  <si>
    <t>Assessment of Obstetric, Fetal and Neonatal Risks and Vertical SARS-CoV-2 Transmission During COVID-19 Pandemic by Creation and Analysis of a Biological and Tissue Collection of Pregnancy Outcomes</t>
  </si>
  <si>
    <t>Diagnostic Test: COVID 19 diagnostic test by PCR</t>
  </si>
  <si>
    <t>number of positive COVID-19 women</t>
  </si>
  <si>
    <t>https://clinicaltrials.gov/show/NCT04360811</t>
  </si>
  <si>
    <t xml:space="preserve">Allocation: Non-Randomized. Intervention model: Parallel Assignment. Primary purpose: Other. Masking: None (Open Label). </t>
  </si>
  <si>
    <t>University Hospital, Toulouse</t>
  </si>
  <si>
    <t>NCT04360811</t>
  </si>
  <si>
    <t>A Prospective, Randomized, Double-Masked, Placebo-Controlled Trial of High-Titer COVID-19 Convalescent Plasma (HT-CCP) for the Treatment of Hospitalized Patients With COVID-19 of Moderate Severity</t>
  </si>
  <si>
    <t>Biological: High-Titer COVID-19 Convalescent Plasma (HT-CCP);Biological: Standard Plasma (FFP)</t>
  </si>
  <si>
    <t>Modified WHO Ordinal Scale (MOS) score</t>
  </si>
  <si>
    <t>https://clinicaltrials.gov/show/NCT04361253</t>
  </si>
  <si>
    <t>Brigham and Women's Hospital</t>
  </si>
  <si>
    <t>12 Months</t>
  </si>
  <si>
    <t>NCT04361253</t>
  </si>
  <si>
    <t>Clinical and Immunologic Impact of SARS-CoV-2 in Hospitalized Pregnant Women and Neonates in Argentina</t>
  </si>
  <si>
    <t>Vertical transmission;Neonatal protection due to maternal antibodies</t>
  </si>
  <si>
    <t>https://clinicaltrials.gov/show/NCT04362956</t>
  </si>
  <si>
    <t>Argentina</t>
  </si>
  <si>
    <t>Fundacion Infant</t>
  </si>
  <si>
    <t>NCT04362956</t>
  </si>
  <si>
    <t>Efficacy Evaluation of Hydroxychloroquine Azithromycin in the Treatment of COVID-19 in Pregnant Women: an Open-label Randomized Clinical Trial</t>
  </si>
  <si>
    <t>Drug: Hydroxychloroquine and azithromycin treatment;Other: conventional management of patients</t>
  </si>
  <si>
    <t>Percentage of patients with a negative RT-PCR test result to COVID-19</t>
  </si>
  <si>
    <t>https://clinicaltrials.gov/show/NCT04365231</t>
  </si>
  <si>
    <t xml:space="preserve">Allocation: Randomized. Intervention model: Parallel Assignment. Primary purpose: Treatment. Masking: None (Open Label). </t>
  </si>
  <si>
    <t>Psychological Impact of the Lockdown on Patients Giving Birth During the COVID-19 Epidemic</t>
  </si>
  <si>
    <t>Behavioral: psychological assessment</t>
  </si>
  <si>
    <t>Proportion of patients with postpartum depression defined by an EPDS score &gt;12;Proportion of patients with postpartum depression defined by an EPDS score &gt;12</t>
  </si>
  <si>
    <t>https://clinicaltrials.gov/show/NCT04366817</t>
  </si>
  <si>
    <t xml:space="preserve">Allocation: N/A. Intervention model: Single Group Assignment. Primary purpose: Prevention. Masking: None (Open Label). </t>
  </si>
  <si>
    <t>NCT04366817</t>
  </si>
  <si>
    <t>European/Euro-ELSO Survey on Adult and Neonatal/ Pediatric COVID Patients in ECMO</t>
  </si>
  <si>
    <t>Age;Gender;Weight;Height;BMI;Pre-existing pulmonary disease y/n;Main co-morbidities y/n;Date of signs of COVID-19 infection;Date of positive swab;Pre-ECMO length of hospital stay;Pre-ECMO length of ICU stay;Pre-ECMO length of mechanical ventilation days;Use of antibiotics;Use of anti-viral treatment;Use of second line treatment;Indications for ECMO-implant;Type of ECMO-implant;Type of access;Date of ECMO implant;ECMO blood flow rate;ECMO gas flow rate;ECMO configuration change;Date of ECMO configuration change;New ECMO configuration;Indications for ECMO configuration change;Ventilator setting on ECMO;Anticoagulation during ECMO;Frequency of ECMO circuit change;ECMO complications;ECMO Weaning;ICU discharge;Main cause of death;Type of discharge;Alive/deceased</t>
  </si>
  <si>
    <t>https://clinicaltrials.gov/show/NCT04366921</t>
  </si>
  <si>
    <t>Austria;Belgium;Czechia;Denmark;France;Germany;Greece;Hungary;Israel;Italy;Lithuania;Netherlands;Poland;Portugal;Russian Federation;Spain;Sweden;Switzerland;United Kingdom;Austria;Belgium;Czechia;Denmark;France;Germany;Greece;Hungary;Israel;Italy;Lithuania;Netherlands;Poland;Portugal;Russian Federation;Spain;Sweden;Switzerland;United Kingdom</t>
  </si>
  <si>
    <t>Maastricht University Medical Center</t>
  </si>
  <si>
    <t>NCT04366921</t>
  </si>
  <si>
    <t>International Registry of Coronavirus Exposure in Pregnancy (IRCEP)</t>
  </si>
  <si>
    <t>Other: Tested for SARS-CoV-2 (regardless of the result);Other: Clinical diagnosis of COVID-19 by a health care professional</t>
  </si>
  <si>
    <t>Pregnancy outcomes;Birth outcomes;Birth outcomes;Birth outcomes</t>
  </si>
  <si>
    <t>https://clinicaltrials.gov/show/NCT04366986</t>
  </si>
  <si>
    <t>Pregistry</t>
  </si>
  <si>
    <t>Impact of Giving Birth During the Covid 19 Pandemia on Postnatal Women's Depression</t>
  </si>
  <si>
    <t>Other: Assessment of postnatal depression using the the Edinburgh questionnaire between 4 and 6 weeks after delivery</t>
  </si>
  <si>
    <t>Report postnatal depression between 4 of 6 weeks during the covid 19 pandemia</t>
  </si>
  <si>
    <t>https://clinicaltrials.gov/show/NCT04368208</t>
  </si>
  <si>
    <t>Poitiers University Hospital</t>
  </si>
  <si>
    <t>NCT04368208</t>
  </si>
  <si>
    <t>Obstetric and Perinatal Outcomes of Women With COVID-19: A Prospective Cohort Study</t>
  </si>
  <si>
    <t>Behavioral: Examine the impact of COVID-19 during pregnancy;Behavioral: Examine the impact of COVID-19 during pregnancy</t>
  </si>
  <si>
    <t>Compare the complications rates;Compare the complications rates</t>
  </si>
  <si>
    <t>https://clinicaltrials.gov/show/NCT04369859</t>
  </si>
  <si>
    <t>Assistance Publique Hopitaux De Marseille</t>
  </si>
  <si>
    <t>NCT04369859</t>
  </si>
  <si>
    <t>Tocilizumab in Hospitalized Cancer Patients With Coronavirus 2019 (SARS-CoV-2) and Severe Complications of Coronavirus Disease 19 (COVID-19)</t>
  </si>
  <si>
    <t>https://clinicaltrials.gov/show/NCT04370834</t>
  </si>
  <si>
    <t xml:space="preserve">Allocation: N/A. Intervention model: Single Group Assignment. Primary purpose: Other. Masking: None (Open Label). </t>
  </si>
  <si>
    <t>Characteristics and outcomes of acute respiratory infections due to COVID-19 in children.;Clinical risk factors of acute respiratory infection due to COVID-19 in children.</t>
  </si>
  <si>
    <t>https://clinicaltrials.gov/show/NCT04371315</t>
  </si>
  <si>
    <t>24 Years</t>
  </si>
  <si>
    <t>Molecular etiology of host susceptibility to severe COVID-19</t>
  </si>
  <si>
    <t>https://clinicaltrials.gov/show/NCT04371432</t>
  </si>
  <si>
    <t>National Human Genome Research Institute (NHGRI)</t>
  </si>
  <si>
    <t>Prophylactic Benefit of Hydroxychloroquine in COVID-19 Cases With Mild to Moderate Symptoms and in Healthcare Workers With High Exposure Risk (PREVENT)</t>
  </si>
  <si>
    <t>Drug: Hydroxychloroquine Sulfate</t>
  </si>
  <si>
    <t>Time to reach normal body temperature;Development of COVID-19 symptoms during HCQ preventive therapy in staff</t>
  </si>
  <si>
    <t>https://clinicaltrials.gov/show/NCT04371926</t>
  </si>
  <si>
    <t xml:space="preserve">Allocation: Randomized. Intervention model: Parallel Assignment. Primary purpose: Prevention. Masking: Single (Investigator). </t>
  </si>
  <si>
    <t>Texas Cardiac Arrhythmia Research Foundation</t>
  </si>
  <si>
    <t>85 Years</t>
  </si>
  <si>
    <t>NCT04371926</t>
  </si>
  <si>
    <t>Effect of COVID-19 Pandemic on Pediatric Cancer Care</t>
  </si>
  <si>
    <t>pediatric cancer care pattern during COVID 19 pandemic</t>
  </si>
  <si>
    <t>https://clinicaltrials.gov/show/NCT04374838</t>
  </si>
  <si>
    <t>South Egypt Cancer Institute</t>
  </si>
  <si>
    <t>NCT04374838</t>
  </si>
  <si>
    <t>Hospital Registry of Acute Myocarditis: Evolution of the Proportion of Positive SARS-COV-2 Cases During the Covid-19 Pandemic, Case Characteristics and Prognoses</t>
  </si>
  <si>
    <t>Diagnostic Test: Performing routine care (clinical and paraclinical tests);Diagnostic Test: Examinations for the research:</t>
  </si>
  <si>
    <t>Evolution of the proportion of positive SARS-COV-2 cases.</t>
  </si>
  <si>
    <t>https://clinicaltrials.gov/show/NCT04375748</t>
  </si>
  <si>
    <t>NCT04375748</t>
  </si>
  <si>
    <t>Risk Factors for Anxiety and Depression Among Pregnant Women During the COVID-19 Pandemic - a Web-based Cross-sectional Survey</t>
  </si>
  <si>
    <t>Anxiety;Depression</t>
  </si>
  <si>
    <t>https://clinicaltrials.gov/show/NCT04377412</t>
  </si>
  <si>
    <t>Zelazna Medical Centre, LLC</t>
  </si>
  <si>
    <t>CONCOR-KIDS: A Randomized, Multicentered, Open-label Phase 2 Clinical Trial of the Safety and Efficacy of Human Coronavirus-immune Convalescent Plasma for the Treatment of COVID-19 Disease in Hospitalized Children</t>
  </si>
  <si>
    <t>Clinical recovery</t>
  </si>
  <si>
    <t>https://clinicaltrials.gov/show/NCT04377568</t>
  </si>
  <si>
    <t>The Hospital for Sick Children</t>
  </si>
  <si>
    <t>Safety and Pharmacokinetics of Human Convalescent Plasma in High Risk Children Exposed or Infected With SARS-CoV-2</t>
  </si>
  <si>
    <t>Safety of treatment with high-titer anti-SARS-CoV-2 plasma as assessed by adverse events</t>
  </si>
  <si>
    <t>https://clinicaltrials.gov/show/NCT04377672</t>
  </si>
  <si>
    <t xml:space="preserve">Allocation: N/A. Intervention model: Single Group Assignment. Primary purpose: Treatment. Masking: None (Open Label). </t>
  </si>
  <si>
    <t>1 Month</t>
  </si>
  <si>
    <t>Incidence of Covid-19 in School Children During the Pandemic Period in Nice</t>
  </si>
  <si>
    <t>evaluation of the prevalence of positive real-time-polymerase chain reaction (rt-PCR) in school children during the pandemic period in Nice</t>
  </si>
  <si>
    <t>https://clinicaltrials.gov/show/NCT04377737</t>
  </si>
  <si>
    <t xml:space="preserve">Allocation: N/A. Intervention model: Single Group Assignment. Primary purpose: Diagnostic. Masking: None (Open Label). </t>
  </si>
  <si>
    <t>Neurologic Manifestations of COVID 19 in Children</t>
  </si>
  <si>
    <t>Other: Observational study only</t>
  </si>
  <si>
    <t>Frequency of neurologic manifestations of COVID 19 among pediatric patients requiring hospital admission for confirmed or presumed COVID 19</t>
  </si>
  <si>
    <t>https://clinicaltrials.gov/show/NCT04379089</t>
  </si>
  <si>
    <t>University of Pittsburgh</t>
  </si>
  <si>
    <t>NCT04379089</t>
  </si>
  <si>
    <t>Patient Living With Type 1 Diabetes' Experience During the COVID-19 Pandemic in Quebec</t>
  </si>
  <si>
    <t>Other: Online survey</t>
  </si>
  <si>
    <t>Self-reported acute diabetes complication</t>
  </si>
  <si>
    <t>https://clinicaltrials.gov/show/NCT04384471</t>
  </si>
  <si>
    <t>McGill University</t>
  </si>
  <si>
    <t>NCT04384471</t>
  </si>
  <si>
    <t>''(COVID-19) and Anxiety and Depressive Symptoms in Pregnant Women"</t>
  </si>
  <si>
    <t>Behavioral: covid-19 positive pregnant women</t>
  </si>
  <si>
    <t>Evaluation of depression and anxiety score changes of covid-19 positive pregnants</t>
  </si>
  <si>
    <t>https://clinicaltrials.gov/show/NCT04384887</t>
  </si>
  <si>
    <t>NCT04384887</t>
  </si>
  <si>
    <t>Post-traumatic Stress Disorder;Anxiety and Depression</t>
  </si>
  <si>
    <t>https://clinicaltrials.gov/show/NCT04385238</t>
  </si>
  <si>
    <t>Demographics and Outcomes of Pregnant COVID 19 Positive Women in a Community Health System</t>
  </si>
  <si>
    <t>https://clinicaltrials.gov/show/NCT04385914</t>
  </si>
  <si>
    <t>Incidence of neonatal COVID-19;Incidence of vertically transmitted COVID-19</t>
  </si>
  <si>
    <t>https://clinicaltrials.gov/show/NCT04386109</t>
  </si>
  <si>
    <t>29 Days</t>
  </si>
  <si>
    <t>Assessing the Safety of Pregnancy In the CoRonavirus pandEmic: a Nationwide Prospective Study</t>
  </si>
  <si>
    <t>Prevalence of SARS-CoV-2 infection throughout pregnancy in women;Incidence of SARS-CoV-2 infection throughout pregnancy in women</t>
  </si>
  <si>
    <t>https://clinicaltrials.gov/show/NCT04388605</t>
  </si>
  <si>
    <t>Evaluation of Pregnant Women Diagnosed With COVID-19 Using Carol Postpartum Sexual Function and Dyspareunia Scale</t>
  </si>
  <si>
    <t>Evaluation of pregnant women diagnosed with COVID-19 using Carol Postpartum Sexual Function and Dyspareunia Scale</t>
  </si>
  <si>
    <t>https://clinicaltrials.gov/show/NCT04389489</t>
  </si>
  <si>
    <t>NCT04389489</t>
  </si>
  <si>
    <t>Evaluation of Pregnant Women Diagnosed With COVID-19 With "Post-operative Recovery Index" and "Prenatal Care Satisfaction and Patient Expectations Scale"</t>
  </si>
  <si>
    <t>Evaluation of pregnant women diagnosed with COVID-19 with "Post-operative Recovery Index" and "Prenatal Care Satisfaction and Patient Expectations Scale"</t>
  </si>
  <si>
    <t>https://clinicaltrials.gov/show/NCT04389515</t>
  </si>
  <si>
    <t>NCT04389515</t>
  </si>
  <si>
    <t>Assessment of D-dimer Levels in Pregnant Women Diagnosed With COVID-19</t>
  </si>
  <si>
    <t>Other: Blood D-dimer assay</t>
  </si>
  <si>
    <t>Compare D-dimer values of COVID-19 patients and healthy pregnant women</t>
  </si>
  <si>
    <t>https://clinicaltrials.gov/show/NCT04389554</t>
  </si>
  <si>
    <t>NCT04389554</t>
  </si>
  <si>
    <t xml:space="preserve">COVID-19 during pregnancy: a prospective observational cohort                                                                                                                                                                                                                                                                                                                                                                                                                                                                                                                                                                                                                                                                                                                                                                                                                                                                                                                                                                                                                                                                                                                                                                                                                                                                                                                                                                                                                                                                                                                                                                                                                                                                                                                                                                                                                                                                                                                                                                                                                   </t>
  </si>
  <si>
    <t>None</t>
  </si>
  <si>
    <t>https://trialregister.nl/trial/8485</t>
  </si>
  <si>
    <t>Netherlands Trial Register</t>
  </si>
  <si>
    <t>The Netherlands</t>
  </si>
  <si>
    <t>MÃ¡xima MC</t>
  </si>
  <si>
    <t>NL8485</t>
  </si>
  <si>
    <t xml:space="preserve">Randomized, pragmatic, open study evaluating Hydroxychloroquine for prevention of Hospitalization and Respiratory Complications in outpatients with confirmed or presumptive diagnosis of Infection by (COVID-19)                                                                                                                                                                                                                                                                                                                                                                                                                                                                                                                                                                                                                                                                                                                                                                                                                                                                                                                                                                                                                                                                                                                                                                                                                                                                                                                                                                                                                                                                                                                                                                                                                                                                                                                                                                                                                                                               </t>
  </si>
  <si>
    <t>Clinically assess efficacy for the presence of uncontrolled asthma after 5 or more days of medication initiation through telephone contact by trained staff;Assess need for hospitalization due to a COVID-19 compatible cause within 30 days after hospitalization through telephone contact by a trained professional, as it is believed that 90% of hospital admissions due to SARS-Cov2 occur within the first 15 sick days. The outcome period of 30 days was chosen to capture the 10% of the remaining hospitalizations, which are outliers, which will happen between 15 and 30 days of illness.</t>
  </si>
  <si>
    <t>http://www.ensaiosclinicos.gov.br/rg/RBR-3cbs3w/</t>
  </si>
  <si>
    <t>REBEC</t>
  </si>
  <si>
    <t>Brazil</t>
  </si>
  <si>
    <t>Intervention</t>
  </si>
  <si>
    <t>Treatment clinical trial, Phase III, prospective randomized-controlled, open, multicentre, national, parallel with two arms</t>
  </si>
  <si>
    <t>EMS FarmacÃªutica  - HortolÃ¢ndia, SP, Brazil</t>
  </si>
  <si>
    <t>RBR-3cbs3w</t>
  </si>
  <si>
    <t xml:space="preserve">Evaluation of the use of Hydroxychlorochine in patients with discrete form of Covid-19: randomized clinical trial                                                                                                                                                                                                                                                                                                                                                                                                                                                                                                                                                                                                                                                                                                                                                                                                                                                                                                                                                                                                                                                                                                                                                                                                                                                                                                                                                                                                                                                                                                                                                                                                                                                                                                                                                                                                                                                                                                                                                               </t>
  </si>
  <si>
    <t>Negative viral load; RT-PCR was taken from a negative oropharynx swab; the RT-PCR value must be literally zero (0) for the patient to be considered cured</t>
  </si>
  <si>
    <t>http://www.ensaiosclinicos.gov.br/rg/RBR-3k4wxb/</t>
  </si>
  <si>
    <t>Randomized, open, controlled, three arms treatment clinical trial</t>
  </si>
  <si>
    <t>Hospital Santo AntÃ´nio - Sinop, MT, Brazil</t>
  </si>
  <si>
    <t>18Y</t>
  </si>
  <si>
    <t>RBR-3k4wxb</t>
  </si>
  <si>
    <t xml:space="preserve">The role of early acute renal support in the prognosis of patients diagnosed of COVID 19: a randomized clinical trial                                                                                                                                                                                                                                                                                                                                                                                                                                                                                                                                                                                                                                                                                                                                                                                                                                                                                                                                                                                                                                                                                                                                                                                                                                                                                                                                                                                                                                                                                                                                                                                                                                                                                                                                                                                                                                                                                                                                                           </t>
  </si>
  <si>
    <t>When renal acute support is indicated, patients will be submitted to a block randomization process through the Randomization.com website and allocated into 2 groups: Early Indication Group: indication of RAS regardless of acute kidney injury (AKI) stage; Standard indication Group: RAS indication when the presence of demand and renal capacity imbalance is identified. Within each group a second randomization will be performed: Prolonged Intermittent Hemodialysis: characterized by blood and dialysate flows of 200 mL / min and 300 mL / min, respectively, and duration of 6 hours; Continuous venovenous hemodialysis (HDC): defined as a 24-hour continuous treatment that uses blood and dialysate flows between 100-150 mL / min and 1000-1500 mL / hour, respectively. Regional anticoagulation will be performed with 4% trisodium citrate and M100 hemofilter will be used.;Procedure/surgery;Dialysis</t>
  </si>
  <si>
    <t>http://www.ensaiosclinicos.gov.br/rg/RBR-3rdhgm/</t>
  </si>
  <si>
    <t>Trial, randomized-controlled, single-masked, parallel, two arm trial</t>
  </si>
  <si>
    <t>Departamento de ClÃ­nica MÃ©dica da Faculdade de Medicina de Botucatu - Botucatu, SP, Brazil</t>
  </si>
  <si>
    <t>RBR-3rdhgm</t>
  </si>
  <si>
    <t xml:space="preserve">Evaluation of patients treated by telemedicine in the Covid-19 pandemic in Brazil_x000D_
in a medical clinic in the supplementary health sector in SÃ£o Paulo, Brazil - : MAZZEI MEDICAL CENTER                                                                                                                                                                                                                                                                                                                                                                                                                                                                                                                                                                                                                                                                                                                                                                                                                                                                                                                                                                                                                                                                                                                                                                                                                                                                                                                                                                                                                                                                                                                                                                                                                                                                                                                                                                                                                                                                                        </t>
  </si>
  <si>
    <t>Better results with reduced morbidity and mortality with treatment proposed by telemedicine, score of clinical improvement of patients who followed the drug protocol.</t>
  </si>
  <si>
    <t>http://www.ensaiosclinicos.gov.br/rg/RBR-658khm/</t>
  </si>
  <si>
    <t>Non-randomized controlled parallel open-label clinical trial with 4 arms.</t>
  </si>
  <si>
    <t>Centro Medico Mazzei - Sao Paulo, SP, Brazil</t>
  </si>
  <si>
    <t>RBR-658khm</t>
  </si>
  <si>
    <t xml:space="preserve">Clinical Trial using N-acetylcysteine for treatment of 2019-nCoV Pneumonia                                                                                                                                                                                                                                                                                                                                                                                                                                                                                                                                                                                                                                                                                                                                                                                                                                                                                                                                                                                                                                                                                                                                                                                                                                                                                                                                                                                                                                                                                                                                                                                                                                                                                                                                                                                                                                                                                                                                                                                                      </t>
  </si>
  <si>
    <t>A total of 140 (one hundred and forty) patients diagnosed with severe acute respiratory syndrome will be invited to participate in the study, and, after signing the informed consent form, they will be randomized into two groups, which will be treated according to the protocol : Control Group (70 patients): will receive intravenous infusion in peripheral venous access of Placebo (Glucose 5% 100mL) in 20h (single dose). Intervention Group (70 patients): will receive intravenous infusion in peripheral venous access of N acetylcysteine in a total dose of 300 mg / kg, with the first dose being 200 mg / kg in 4 hours and the second dose 100 mg / kg in 16 hours ( Single dose). Serum tests (30mL of blood from peripheral venous access) and arterial blood gases will be collected from all patients. Patients will be monitored daily by reviewing medical records and clinical data will be recorded on a RedCap form.;Drug;Clinical Trial;Medical Examination</t>
  </si>
  <si>
    <t>Reduction in in-hospital mortality in 5%, verified by medical record analysis, in patients receiving N-acetylcysteine compared to the group receiving Placebo</t>
  </si>
  <si>
    <t>http://www.ensaiosclinicos.gov.br/rg/RBR-8969zg/</t>
  </si>
  <si>
    <t>Clinical trial, single-center, randomized, placebo-controlled, double-blind.</t>
  </si>
  <si>
    <t>Universidade de SÃ£o Paulo - SÃ£o Paulo, SP, Brazil</t>
  </si>
  <si>
    <t>RBR-8969zg</t>
  </si>
  <si>
    <t xml:space="preserve">Open and controlled trial of hydroxychloroquine and azytromicyn use to prevent complications in patients infected by new coronavirus (COVID-19): a randomized controlled trial - Brazil COVID Coalition I Trial                                                                                                                                                                                                                                                                                                                                                                                                                                                                                                                                                                                                                                                                                                                                                                                                                                                                                                                                                                                                                                                                                                                                                                                                                                                                                                                                                                                                                                                                                                                                                                                                                                                                                                                                                                                                                                                                 </t>
  </si>
  <si>
    <t>http://www.ensaiosclinicos.gov.br/rg/RBR-9d8z6m/</t>
  </si>
  <si>
    <t>Hospital do CoraÃ§Ã£o - SÃ£o Paulo, SP, Brazil</t>
  </si>
  <si>
    <t>RBR-9d8z6m</t>
  </si>
  <si>
    <t>REGISTRATION DATE</t>
  </si>
  <si>
    <t>Date of trial registration</t>
  </si>
  <si>
    <t>SOURCE REGISTER</t>
  </si>
  <si>
    <t>Original trial registry</t>
  </si>
  <si>
    <t>MINIMUM AGE</t>
  </si>
  <si>
    <t>MAXIMUM AGE</t>
  </si>
  <si>
    <t>Trial identifier; registry-specific</t>
  </si>
  <si>
    <t>ENROLMENT DATE</t>
  </si>
  <si>
    <t>TARGET SIZE</t>
  </si>
  <si>
    <t>Tree Map Design</t>
  </si>
  <si>
    <t>Count of Article Type</t>
  </si>
  <si>
    <t>WHO ICTRP</t>
  </si>
  <si>
    <t>Tree Map of Percent of Articles by Article Type (Hover Over Chart for Detail)</t>
  </si>
  <si>
    <t>Netherlands</t>
  </si>
  <si>
    <t>Mexico</t>
  </si>
  <si>
    <t>SPECIAL INTEREST AREA</t>
  </si>
  <si>
    <t xml:space="preserve">Has the threat of SARS COVID-19 increased influenza vaccination rates in pregnant women?                                                                                                                                                                                                                                                                                                                                                                                                                                                                                                                                                                                                                                                                                                                                                                                                                                                                                                                                                                                                                                                                                                                                                                                                                                                                                                                                                                                                                                                                                                                                                                                                                                                                                                                                                                                                                                                                                                                                                                                        </t>
  </si>
  <si>
    <t>Effect of covid pandemic on rates of infleunza vaccination in pregnant women. Outcome group are pregnant women delivering after the announcement by WHO of the global pandemic. Part A is an audit of vaccination rates. Part B is a survey study, participants answer a 5minute questionnaire addressing factors why they did or did not receive vaccination. Single observation at delivery.</t>
  </si>
  <si>
    <t>Inclusion criteria: Pregnant women who deliver a baby at greater than 20 weeks gestation</t>
  </si>
  <si>
    <t>https://anzctr.org.au/ACTRN12620000593932.aspx</t>
  </si>
  <si>
    <t>Purpose: Natural history;Duration: Cross-sectional;Selection: Convenience sample;Timing: Both;</t>
  </si>
  <si>
    <t>Professor Julie Quinlivan</t>
  </si>
  <si>
    <t>ACTRN12620000593932</t>
  </si>
  <si>
    <t>Maternal-Foetal Transmission of COVID-19</t>
  </si>
  <si>
    <t>COVID-19 by positive PCR in cord blood and / or positive serologies</t>
  </si>
  <si>
    <t>https://clinicaltrials.gov/show/NCT04395924</t>
  </si>
  <si>
    <t>Centre Hospitalier RÃ©gional d'OrlÃ©ans</t>
  </si>
  <si>
    <t>48 Years</t>
  </si>
  <si>
    <t>NCT04395924</t>
  </si>
  <si>
    <t>Characteristics of COVID-19 Infection Among PREGnant Women</t>
  </si>
  <si>
    <t>Other: COVID-19 positive via testing</t>
  </si>
  <si>
    <t>Asymptomatic COVID-19 positive pregnant women</t>
  </si>
  <si>
    <t>https://clinicaltrials.gov/show/NCT04398264</t>
  </si>
  <si>
    <t>Inova Health System</t>
  </si>
  <si>
    <t>NCT04398264</t>
  </si>
  <si>
    <t>Study of Viral Load and Maternal-fetal Serology in the Interpretation of the Vertical Transmission of SARS Cov-2 During Pregnancy</t>
  </si>
  <si>
    <t>Diagnostic Test: biological samples day of delivery</t>
  </si>
  <si>
    <t>Vrological profile of newborns.;Immunological profile of newborns.</t>
  </si>
  <si>
    <t>https://clinicaltrials.gov/show/NCT04402918</t>
  </si>
  <si>
    <t>Centre Hospitalier Universitaire de Besancon</t>
  </si>
  <si>
    <t>NCT04402918</t>
  </si>
  <si>
    <t>Inclusion criteria: Pregnant women who tested positive on SARS-CoV-2, regardless of the presence or absence of any clinical symptoms</t>
  </si>
  <si>
    <t>Exclusion criteria: Women &lt;18 years old</t>
  </si>
  <si>
    <t>Phase II ,III Randomized Double Blind Parallel Arms Clinical Trial of Potential Role of Gum Arabic ( Acacia Senegal) as Immunomodulatory Agent Among COVID 19 Patients in Sudan</t>
  </si>
  <si>
    <t>Dietary Supplement: Acacia Senegal;Dietary Supplement: Pectin</t>
  </si>
  <si>
    <t>Mean change from baseline score of Immune Response to end of the trial ( Time Frame: up to 4 weeks );Mortality rate</t>
  </si>
  <si>
    <t>https://clinicaltrials.gov/show/NCT04381871</t>
  </si>
  <si>
    <t>Sudan</t>
  </si>
  <si>
    <t>Al-Neelain University</t>
  </si>
  <si>
    <t>5 Years</t>
  </si>
  <si>
    <t>NCT04381871</t>
  </si>
  <si>
    <t>Phase 2/Phase 3</t>
  </si>
  <si>
    <t>The Role of Honey and Nigella Sativa in the Management of COVID-19; A Randomized Controlled, Open-label, Add-on Trial in Lahore, Pakistan</t>
  </si>
  <si>
    <t>Drug: Honey;Drug: Nigella Sativa / Black Cumin;Drug: Placebos</t>
  </si>
  <si>
    <t>Days required to get a positive COVID-19 PCR to negative;HRCT/ X-ray findings of disease progression;Severity of symptoms progression;Duration of Hospital Saty;30 day mortality</t>
  </si>
  <si>
    <t>https://clinicaltrials.gov/show/NCT04347382</t>
  </si>
  <si>
    <t>Pakistan</t>
  </si>
  <si>
    <t>Sohaib Ashraf</t>
  </si>
  <si>
    <t>NCT04347382</t>
  </si>
  <si>
    <t xml:space="preserve">Status of management of surgery in Beijing during COVID-19                                                                                                                                                                                                                                                                                                                                                                                                                                                                                                                                                                                                                                                                                                                                                                                                                                                                                                                                                                                                                                                                                                                                                                                                                                                                                                                                                                                                                                                                                                                                                                                                                                                                                                                                                                                                                                                                                                                                                                                                                      </t>
  </si>
  <si>
    <t>Inclusion criteria: All surgical emergency patients and gastrointestinal cancer patients in participating centers from 2020.1.1~2020.3.31.</t>
  </si>
  <si>
    <t>Exclusion criteria: None</t>
  </si>
  <si>
    <t>Surgery-related parameters;</t>
  </si>
  <si>
    <t>http://www.chictr.org.cn/showproj.aspx?proj=54015</t>
  </si>
  <si>
    <t>Beijing Friendship Hospital, Capital Medical University</t>
  </si>
  <si>
    <t>ChiCTR2000033198</t>
  </si>
  <si>
    <t>Case series:500;</t>
  </si>
  <si>
    <t xml:space="preserve">Associations between suboptimal health status  and Traditional Chinese Medicine constitution: an epidemiological study                                                                                                                                                                                                                                                                                                                                                                                                                                                                                                                                                                                                                                                                                                                                                                                                                                                                                                                                                                                                                                                                                                                                                                                                                                                                                                                                                                                                                                                                                                                                                                                                                                                                                                                                                                                                                                                                                                                                                          </t>
  </si>
  <si>
    <t>Health:None;Suboptimal health status:None;Recovered COVID-19 patients group:None;</t>
  </si>
  <si>
    <t>the score of Sub-Health Measurement Scale V1.0 (SHMS V1.0);the scores of the Constitution in Chinese Medicine Questionnaire (CCMQ);</t>
  </si>
  <si>
    <t>http://www.chictr.org.cn/showproj.aspx?proj=54000</t>
  </si>
  <si>
    <t>Southern Medical University</t>
  </si>
  <si>
    <t>ChiCTR2000033108</t>
  </si>
  <si>
    <t>Health:200;Suboptimal health status:200;Recovered COVID-19 patients group:200;</t>
  </si>
  <si>
    <t xml:space="preserve">Clinical study for rapid detection of novel coronavirus pneumonia (COVID-19) nucleic acid                                                                                                                                                                                                                                                                                                                                                                                                                                                                                                                                                                                                                                                                                                                                                                                                                                                                                                                                                                                                                                                                                                                                                                                                                                                                                                                                                                                                                                                                                                                                                                                                                                                                                                                                                                                                                                                                                                                                                                                       </t>
  </si>
  <si>
    <t>COVID-19 nucleic acid;SEN, SPE, ACC, AUC of ROC;</t>
  </si>
  <si>
    <t>http://www.chictr.org.cn/showproj.aspx?proj=53845</t>
  </si>
  <si>
    <t>The Third People's Hospital of Hubei Province</t>
  </si>
  <si>
    <t>ChiCTR2000033104</t>
  </si>
  <si>
    <t>Target condition:670;Difficult condition:2</t>
  </si>
  <si>
    <t xml:space="preserve">The investigation of psychosocial stress status in juveniles during the pandemic of the novel coronavirus pneumonia (COVID-19)                                                                                                                                                                                                                                                                                                                                                                                                                                                                                                                                                                                                                                                                                                                                                                                                                                                                                                                                                                                                                                                                                                                                                                                                                                                                                                                                                                                                                                                                                                                                                                                                                                                                                                                                                                                                                                                                                                                                                  </t>
  </si>
  <si>
    <t>Inclusion criteria: the health juveniles</t>
  </si>
  <si>
    <t>Exclusion criteria: Consent of individuals and their guardians</t>
  </si>
  <si>
    <t>Post traumatic stress disorder self rating scale;Self rating Anxiety Scale (SAS);PHQ-9 depression screening scale;Sleep self rating scale;</t>
  </si>
  <si>
    <t>http://www.chictr.org.cn/showproj.aspx?proj=53894</t>
  </si>
  <si>
    <t>Wuhan Mental Health Center</t>
  </si>
  <si>
    <t>ChiCTR2000033054</t>
  </si>
  <si>
    <t>Case series:800;</t>
  </si>
  <si>
    <t>Observational Trial Evaluating the Serologic Status of Household Contacts of Patients Diagnosed With COVID-19</t>
  </si>
  <si>
    <t>Identify antibodies</t>
  </si>
  <si>
    <t>https://clinicaltrials.gov/show/NCT04393142</t>
  </si>
  <si>
    <t>Hospital Universitario Dr. Jose E. Gonzalez</t>
  </si>
  <si>
    <t>NCT04393142</t>
  </si>
  <si>
    <t>A Randomized Trial of the Effect of Lactobacillus on the Microbiome of Household Contacts Exposed to COVID-19</t>
  </si>
  <si>
    <t>Dietary Supplement: Lactobaciltus rhamnosus GG;Dietary Supplement: Lactobaciltus rhamnosus GG Placebo</t>
  </si>
  <si>
    <t>Change in Shannon Diversity</t>
  </si>
  <si>
    <t>https://clinicaltrials.gov/show/NCT04399252</t>
  </si>
  <si>
    <t xml:space="preserve">Allocation: Randomized. Intervention model: Parallel Assignment. Primary purpose: Basic Science. Masking: Triple (Participant, Care Provider, Investigator). </t>
  </si>
  <si>
    <t>Duke University</t>
  </si>
  <si>
    <t>NCT04399252</t>
  </si>
  <si>
    <t>A Phase 2/3 Study to Determine the Efficacy, Safety and Immunogenicity of the Candidate Coronavirus Disease (COVID-19) Vaccine ChAdOx1 nCoV-19</t>
  </si>
  <si>
    <t>Biological: ChAdOx1 nCoV-19;Biological: MenACWY vaccine;Biological: ChAdOx1 nCoV-19 + boost;Biological: MenACWY vaccine + boost;Biological: ChAdox1 n-CoV vaccine low dose</t>
  </si>
  <si>
    <t>Assess the efficacy of the candidate ChAdOx1 nCoV-19 against COVID-19 in adults aged 18 years and older.;Assess the safety of the candidate vaccine ChAdOx1 nCoV-19 in adults and children</t>
  </si>
  <si>
    <t>https://clinicaltrials.gov/show/NCT04400838</t>
  </si>
  <si>
    <t xml:space="preserve">Allocation: Randomized. Intervention model: Sequential Assignment. Primary purpose: Prevention. Masking: Single (Participant). </t>
  </si>
  <si>
    <t>NCT04400838</t>
  </si>
  <si>
    <t>Pulmozyme to Improve COVID-19 ARDS Outcomes</t>
  </si>
  <si>
    <t>Drug: Pulmozyme;Drug: Placebo</t>
  </si>
  <si>
    <t>Ventilator-free days at 28 days</t>
  </si>
  <si>
    <t>https://clinicaltrials.gov/show/NCT04402944</t>
  </si>
  <si>
    <t>Boston Childrenâ€™s Hospital</t>
  </si>
  <si>
    <t>NCT04402944</t>
  </si>
  <si>
    <t>Performance Evaluation of RealDetectâ„¢ COVID-19 RT-PCR Kit for the Detection of SARS-CoV-2 Virus</t>
  </si>
  <si>
    <t>Device: performance evaluation study of RealDetect RT-PCR Kit for COVID-19 detection</t>
  </si>
  <si>
    <t>Performance evaluation of RealDetectâ„¢ COVID-19 RT-PCR kit</t>
  </si>
  <si>
    <t>https://clinicaltrials.gov/show/NCT04403672</t>
  </si>
  <si>
    <t>Bangladesh</t>
  </si>
  <si>
    <t>Bangladesh Medical Research Council (BMRC)</t>
  </si>
  <si>
    <t>65 Years</t>
  </si>
  <si>
    <t>NCT04403672</t>
  </si>
  <si>
    <t>Pediatric Acute and Critical Care COVID-19 Registry of Asia</t>
  </si>
  <si>
    <t>Overall severity of illness</t>
  </si>
  <si>
    <t>https://clinicaltrials.gov/show/NCT04395781</t>
  </si>
  <si>
    <t>KK Women's and Children's Hospital</t>
  </si>
  <si>
    <t>21 Years</t>
  </si>
  <si>
    <t>NCT04395781</t>
  </si>
  <si>
    <t>Emerging Health Challenges for Children With Motor Disabilities and Their Parents Facing the COVID-19 Pandemic: Messages From Families Answering the ECHO French National Survey</t>
  </si>
  <si>
    <t>Experience during lockdown;Health risk during lockdown;Impact on medical and rehabilitation follow up;Impact on daily living</t>
  </si>
  <si>
    <t>https://clinicaltrials.gov/show/NCT04395833</t>
  </si>
  <si>
    <t>University Hospital, Brest</t>
  </si>
  <si>
    <t>NCT04395833</t>
  </si>
  <si>
    <t>Clinical and Epidemiological Characteristics of COVID-19 Infection on Babies of Prenatal COVID-19 Positive Women in Turkey</t>
  </si>
  <si>
    <t>Vertical Transmission</t>
  </si>
  <si>
    <t>https://clinicaltrials.gov/show/NCT04401540</t>
  </si>
  <si>
    <t>Recep Tayyip Erdogan University Training and Research Hospital</t>
  </si>
  <si>
    <t>NCT04401540</t>
  </si>
  <si>
    <t>Extraordinary Measures for Egyptian Children With Hemato-Oncological Disorders During COVID-19 Pandemic</t>
  </si>
  <si>
    <t>Incidence of COVID-19 among children with cancer</t>
  </si>
  <si>
    <t>https://clinicaltrials.gov/show/NCT04404244</t>
  </si>
  <si>
    <t>Fatma Soliman Elsayed Ebeid</t>
  </si>
  <si>
    <t>NCT04404244</t>
  </si>
  <si>
    <t xml:space="preserve">Outbreak of Respiratory Tract Infection Score (ORTIS): Objective Screening for Children to Rule Out COVID-19 and Prevent Nosocomial Spread - ORTIS                                                                                                                                                                                                                                                                                                                                                                                                                                                                                                                                                                                                                                                                                                                                                                                                                                                                                                                                                                                                                                                                                                                                                                                                                                                                                                                                                                                                                                                                                                                                                                                                                                                                                                                                                                                                                                                                                                                              </t>
  </si>
  <si>
    <t>Inclusion criteria: pediatric population presenting to OPD with complaints of headache, vomiting, loose stools, cold, cough, coryza, fever, pain abdomen, unrinary symptoms, refusal to feed and seizures.</t>
  </si>
  <si>
    <t>Exclusion criteria: Following cases will be excluded from the study - chronic cases presenting for follow up, acutely ill presenting in the emergency, COVID-19 positive cases and immunocompromised patients.</t>
  </si>
  <si>
    <t>100% sensitivity in ruling out COVID-19 cases through ORTIS system.Timepoint: 100% sensitivity in ruling out COVID-19 cases through ORTIS system.</t>
  </si>
  <si>
    <t>http://www.ctri.nic.in/Clinicaltrials/pmaindet2.php?trialid=42961</t>
  </si>
  <si>
    <t>CTRI</t>
  </si>
  <si>
    <t>Single Arm Trial
  Method of generating randomization sequence:Not Applicable  Method of allocation concealment:Not Applicable  Blinding and masking:Not Applicable</t>
  </si>
  <si>
    <t>DACH Jaipur</t>
  </si>
  <si>
    <t>CTRI/2020/04/024636</t>
  </si>
  <si>
    <t xml:space="preserve">USAGE OF HYDROXYCHLOROQUINE AND AZITHROMYCIN IN INDICATED CONFIRMED COVID-19 POSITIVE CASES FOR ITS EFFICACY IN EARLY NEGATIVE CONVERSION- PILOT OBSERVATIONAL STUDY AIIMS RAIPUR.                                                                                                                                                                                                                                                                                                                                                                                                                                                                                                                                                                                                                                                                                                                                                                                                                                                                                                                                                                                                                                                                                                                                                                                                                                                                                                                                                                                                                                                                                                                                                                                                                                                                                                                                                                                                                                                                                              </t>
  </si>
  <si>
    <t>virological clearanceTimepoint: day-6 post-inclusion</t>
  </si>
  <si>
    <t>http://www.ctri.nic.in/Clinicaltrials/pmaindet2.php?trialid=43432</t>
  </si>
  <si>
    <t>ALL INDIA INSTITUTE OF MEDICAL SCIENCES</t>
  </si>
  <si>
    <t>CTRI/2020/05/024982</t>
  </si>
  <si>
    <t xml:space="preserve">The PRIEST study: Pandemic Respiratory Infection Emergency System Triage                                                                                                                                                                                                                                                                                                                                                                                                                                                                                                                                                                                                                                                                                                                                                                                                                                                                                                                                                                                                                                                                                                                                                                                                                                                                                                                                                                                                                                                                                                                                                                                                                                                                                                                                                                                                                                                                                                                                                                                                        </t>
  </si>
  <si>
    <t>Exclusion criteria: Participants will only be excluded from the study if they request to be</t>
  </si>
  <si>
    <t>Patients who die or require respiratory, cardiovascular or renal support will be defined as having an adverse outcome. If patients survive to 30 days without requiring respiratory, cardiovascular or renal support they will be defined as having no adverse outcome. If a severe pandemic leads to hospital resources being overwhelmed the researchers will categorise patients as having an adverse outcome if they were deemed to have needed respiratory, cardiovascular or renal support but were denied this due to lack of resources; Timepoint(s): 30 days</t>
  </si>
  <si>
    <t>http://isrctn.com/ISRCTN28342533</t>
  </si>
  <si>
    <t>Both; Design type: Other, Cohort study (Other)</t>
  </si>
  <si>
    <t>Sheffield Teaching Hospitals NHS Foundation Trust</t>
  </si>
  <si>
    <t>ISRCTN28342533</t>
  </si>
  <si>
    <t>Extracorporeal Membrane Oxygenation (ECMO) as a Therapeutic Option in Severe Form of COVID-19: a Nationwide Cohort Study</t>
  </si>
  <si>
    <t>Hospital mortality</t>
  </si>
  <si>
    <t>https://clinicaltrials.gov/show/NCT04397588</t>
  </si>
  <si>
    <t>Rennes University Hospital</t>
  </si>
  <si>
    <t>NCT04397588</t>
  </si>
  <si>
    <t xml:space="preserve"> TYPE</t>
  </si>
  <si>
    <t>Unlike the articles, the Clinical Trials sheet will be maintained week to week, with a weekly update to status as relevant and the addition of newly announced trials. Most fields are as exported from the WHO Clinical Trials Database, and not corrected or modified.</t>
  </si>
  <si>
    <t>Coronavirus-related articles as identified through the CDC database, with title and abstract searches for pregn*, gravid*, natal*, neonat*, infan*, newborn, pediatr*, obstetr*, and child*</t>
  </si>
  <si>
    <t>Pre-print source</t>
  </si>
  <si>
    <t xml:space="preserve">Covid-19 related Obstetric Anaesthesia Longitudinal Assessment-Registry - COALA-Registry                                                                                                                                                                                                                                                                                                                                                                                                                                                                                                                                                                                                                                                                                                                                                                                                                                                                                                                                                                                                                                                                                                                                                                                                                                                                                                                                                                                                                                                                                                                                                                                                                                                                                                                                                                                                                                                                                                                                                                                        </t>
  </si>
  <si>
    <t>Intervention 1: Collection of data SARS-CoV-2 positive pregnant women for childbirth, anesthesiological procedures for childbirth and outcome of the newborn</t>
  </si>
  <si>
    <t>Inclusion criteria: SARS-CoV-2 positive pregnancy planed for labor</t>
  </si>
  <si>
    <t>Exclusion criteria: SARS-CoV-2 positive pregnancy not planed for labor, SARS-CoV-2 negative pregnancy</t>
  </si>
  <si>
    <t>Outcome of mother and child after SARS-CoV-2 infection during pregnancy and childbirth</t>
  </si>
  <si>
    <t>http://www.drks.de/DRKS00021772</t>
  </si>
  <si>
    <t>Allocation: Single arm study;. Masking: Open (masking not used). Control: Uncontrolled/Single arm. Assignment: Single (group). Study design purpose: Other;</t>
  </si>
  <si>
    <t>UniversitÃ¤tsklinikum WÃ¼rzburg</t>
  </si>
  <si>
    <t>DRKS00021772</t>
  </si>
  <si>
    <t xml:space="preserve">The Effect of Internet-based Cognitive Behavior Intervention on Perinatal Depression and Anxiety during the novel coronavirus pneumonia (COVID-19) pandemic: a multi-center randomized controlled trial                                                                                                                                                                                                                                                                                                                                                                                                                                                                                                                                                                                                                                                                                                                                                                                                                                                                                                                                                                                                                                                                                                                                                                                                                                                                                                                                                                                                                                                                                                                                                                                                                                                                                                                                                                                                                                                                         </t>
  </si>
  <si>
    <t>Experimental group:Internet-based Cognitive Behavior Therapy;control group:routine treatment;</t>
  </si>
  <si>
    <t>Perinatal depression;</t>
  </si>
  <si>
    <t>http://www.chictr.org.cn/showproj.aspx?proj=54482</t>
  </si>
  <si>
    <t>ChiCTR2000033433</t>
  </si>
  <si>
    <t>Experimental group:150;control group:150;</t>
  </si>
  <si>
    <t>COVID-19 PCR Test Results in Asymptomatic Pregnants Admitted for Birth and Other Interventions in Our Clinic</t>
  </si>
  <si>
    <t>Diagnostic Test: Reverse transcription polymerase chain reaction</t>
  </si>
  <si>
    <t>Rate of positive COVID-19 cases in asymptomatic pregnant women</t>
  </si>
  <si>
    <t>https://clinicaltrials.gov/show/NCT04410939</t>
  </si>
  <si>
    <t>Istanbul Medipol University Hospital</t>
  </si>
  <si>
    <t>NCT04410939</t>
  </si>
  <si>
    <t>Hydroxychloroquine Efficacy and Safety in Preventing SARS-CoV-2 Infection and COVID-19 Disease Severity During Pregnancy</t>
  </si>
  <si>
    <t>Drug: Hydroxychloroquine;Drug: Placebo</t>
  </si>
  <si>
    <t>Number of PCR confirmed cases among pregnant women</t>
  </si>
  <si>
    <t>https://clinicaltrials.gov/show/NCT04410562</t>
  </si>
  <si>
    <t>Barcelona Institute for Global Health</t>
  </si>
  <si>
    <t>NCT04410562</t>
  </si>
  <si>
    <t xml:space="preserve">Rqesearch on the Application of Traditional Chinese Medicine Traditional Techniques to Prevent and Control New Coronary Pneumonia                                                                                                                                                                                                                                                                                                                                                                                                                                                                                                                                                                                                                                                                                                                                                                                                                                                                                                                                                                                                                                                                                                                                                                                                                                                                                                                                                                                                                                                                                                                                                                                                                                                                                                                                                                                                                                                                                                                                               </t>
  </si>
  <si>
    <t>Experimental group:Conventional treatment plus Liu--zi-jue exercise therapy;Control group:Conventional treatment;</t>
  </si>
  <si>
    <t>Modify Borg Dyspnea Score;Fatigue scale-14;Patient Health Questionnaire;Clinical Respiratory Symptom Scale;</t>
  </si>
  <si>
    <t>http://www.chictr.org.cn/showproj.aspx?proj=54326</t>
  </si>
  <si>
    <t>Yueyang Integrated Traditional Chinese and Western Medicine Hospital Affiliated to Shanghai University of Traditional Chinese Medicine</t>
  </si>
  <si>
    <t>ChiCTR2000033318</t>
  </si>
  <si>
    <t>Experimental group:52;Control group:52;</t>
  </si>
  <si>
    <t xml:space="preserve">Epidemiological and Clinical Characteristics of 20 Re-positive novel coronavirus pneumonia (COVID-19) Patients                                                                                                                                                                                                                                                                                                                                                                                                                                                                                                                                                                                                                                                                                                                                                                                                                                                                                                                                                                                                                                                                                                                                                                                                                                                                                                                                                                                                                                                                                                                                                                                                                                                                                                                                                                                                                                                                                                                                                                  </t>
  </si>
  <si>
    <t>Case series:Anti-virus treatment;</t>
  </si>
  <si>
    <t xml:space="preserve">Inclusion criteria: COVID-19 infections with re-positive RT-PCR of throat swab test. </t>
  </si>
  <si>
    <t>Exclusion criteria: No</t>
  </si>
  <si>
    <t>RT-PCR;</t>
  </si>
  <si>
    <t>http://www.chictr.org.cn/showproj.aspx?proj=53976</t>
  </si>
  <si>
    <t>2??</t>
  </si>
  <si>
    <t>ChiCTR2000033347</t>
  </si>
  <si>
    <t>Seroepidemiological Study of SARS-CoV-2 Infection in Population Subgroups in the State of SÃ£o Paulo</t>
  </si>
  <si>
    <t>Diagnostic Test: Serological test;Diagnostic Test: Nasopharyngeal Swab;Diagnostic Test: Oropharyngeal Swab</t>
  </si>
  <si>
    <t>Prevalence of antibodies against SARS-CoV-2 through serological testing;Frequency of participants with a positive RT-PCR test result for SARS-CoV-2</t>
  </si>
  <si>
    <t>https://clinicaltrials.gov/show/NCT04408014</t>
  </si>
  <si>
    <t>Butantan Institute</t>
  </si>
  <si>
    <t>NCT04408014</t>
  </si>
  <si>
    <t>The Influence of the Covid-19 Pandemia on the Health Behaviour of Primary School Children (and Their Parents) - COVID-19, Obesity and Lifestyle in Children</t>
  </si>
  <si>
    <t>Other: Exposure to the Dutch measures due to the Covid-19 pandemic.</t>
  </si>
  <si>
    <t>https://clinicaltrials.gov/show/NCT04411511</t>
  </si>
  <si>
    <t>NCT04411511</t>
  </si>
  <si>
    <t xml:space="preserve">SARS-CoV-2 in tears in patients with COVID-19                                                                                                                                                                                                                                                                                                                                                                                                                                                                                                                                                                                                                                                                                                                                                                                                                                                                                                                                                                                                                                                                                                                                                                                                                                                                                                                                                                                                                                                                                                                                                                                                                                                                                                                                                                                                                                                                                                                                                                                                                                   </t>
  </si>
  <si>
    <t>Intervention 1: The patients are going to be examined for ocular manifestations and for SARS-CoV-2 in their tears.</t>
  </si>
  <si>
    <t>Inclusion criteria: stationary COVID-19 patients with positive laryngo-nasal swabs for SARS-CoV-2</t>
  </si>
  <si>
    <t>Exclusion criteria: Exenteration</t>
  </si>
  <si>
    <t>SARS-CoV-2 RNA detection in tears</t>
  </si>
  <si>
    <t>http://www.drks.de/DRKS00021416</t>
  </si>
  <si>
    <t>Allocation: Single arm study;. Masking: Open (masking not used). Control: Uncontrolled/Single arm. Assignment: Single (group). Study design purpose: Prevention;</t>
  </si>
  <si>
    <t>Klinik fÃ¼r Ophthalmologie</t>
  </si>
  <si>
    <t>DRKS00021416</t>
  </si>
  <si>
    <t>Inclusion criteria: Proven Covid-19 infection during pregnancy and childbed</t>
  </si>
  <si>
    <t>Exclusion criteria: deny of informed consent, withdrawal of informed consent</t>
  </si>
  <si>
    <t>Inclusion criteria: hospitalized patients who tested positive for COVID19</t>
  </si>
  <si>
    <t>Exclusion criteria: none</t>
  </si>
  <si>
    <t xml:space="preserve">Covid-19 HOspitalized patients RegisTry - COHORT                                                                                                                                                                                                                                                                                                                                                                                                                                                                                                                                                                                                                                                                                                                                                                                                                                                                                                                                                                                                                                                                                                                                                                                                                                                                                                                                                                                                                                                                                                                                                                                                                                                                                                                                                                                                                                                                                                                                                                                                                                </t>
  </si>
  <si>
    <t>Intervention 1: COVID-19; registration of COVID-19 patient's pre-existing conditions and treatment records; especially registration of pre-existing conditions decisive for a severe course of COVID-19</t>
  </si>
  <si>
    <t>Exclusion criteria: declined informed consent</t>
  </si>
  <si>
    <t>Prognosis and epidemiology of COVID-19 in hospitalized patients in Mid-Germany</t>
  </si>
  <si>
    <t>http://www.drks.de/DRKS00021575</t>
  </si>
  <si>
    <t>Allocation: Single arm study;. Masking: Open (masking not used). Control: Uncontrolled/Single arm. Assignment: Single (group). Study design purpose: Diagnostic;</t>
  </si>
  <si>
    <t>UniversitÃ¤tsklinikum Halle (Saale)</t>
  </si>
  <si>
    <t>DRKS00021575</t>
  </si>
  <si>
    <t xml:space="preserve">Demographic and epidemiological characteristics of Covid-19 disease in Helios-Hospital and determinants of clinical course                                                                                                                                                                                                                                                                                                                                                                                                                                                                                                                                                                                                                                                                                                                                                                                                                                                                                                                                                                                                                                                                                                                                                                                                                                                                                                                                                                                                                                                                                                                                                                                                                                                                                                                                                                                                                                                                                                                                                      </t>
  </si>
  <si>
    <t>Inclusion criteria: all patients who were diagnosed with SARS-CoV-2 after laboratory confirmation and who had been admitted to hospital since 15.02.20</t>
  </si>
  <si>
    <t>Exclusion criteria: Covid-19 negative Patients</t>
  </si>
  <si>
    <t>The primary endpoints are composed of admission to an intensive care unit (ICU), tracheal intubation or death.</t>
  </si>
  <si>
    <t>http://www.drks.de/DRKS00021161</t>
  </si>
  <si>
    <t>Allocation: Single arm study;. Masking: Open (masking not used). Control: Uncontrolled/Single arm. Assignment: Single (group). Study design purpose: Health care system;</t>
  </si>
  <si>
    <t>Abteilung fÃ¼r Krankenhaushygiene</t>
  </si>
  <si>
    <t>DRKS00021161</t>
  </si>
  <si>
    <t xml:space="preserve">Lean European Open Survey on 
SARS-CoV-2 (COVID-19) - LEOSS                                                                                                                                                                                                                                                                                                                                                                                                                                                                                                                                                                                                                                                                                                                                                                                                                                                                                                                                                                                                                                                                                                                                                                                                                                                                                                                                                                                                                                                                                                                                                                                                                                                                                                                                                                                                                                                                                                                                                                                                                     </t>
  </si>
  <si>
    <t>Inclusion criteria: Patients with confirmed SARS-CoV-2 infection by PCR diagnosis from nasopharynx, oropharynx, stool, or blood. Rapid tests are an acceptable alternative.</t>
  </si>
  <si>
    <t>Exclusion criteria: The study will be governed, announced, and disseminated via ESCMID and other channels across Europe. However, treatment in another country is not a formal exclusion criterion.</t>
  </si>
  <si>
    <t>To identify independent predictors of outcome in patients with diagnosed infection by SARS-CoV-2.</t>
  </si>
  <si>
    <t>http://www.drks.de/DRKS00021145</t>
  </si>
  <si>
    <t>Belgium;Germany;France;Italy;Ireland;Portugal;Spain;Austria;Iceland;Switzerland;United Kingdom</t>
  </si>
  <si>
    <t>Deutsches Zentrum fÃ¼r Infektionsforschung (DZIF) e. V.</t>
  </si>
  <si>
    <t>DRKS00021145</t>
  </si>
  <si>
    <t xml:space="preserve">Survival and risk factors in Covid-19 and influenza, a retrospective analysis                                                                                                                                                                                                                                                                                                                                                                                                                                                                                                                                                                                                                                                                                                                                                                                                                                                                                                                                                                                                                                                                                                                                                                                                                                                                                                                                                                                                                                                                                                                                                                                                                                                                                                                                                                                                                                                                                                                                                                                                   </t>
  </si>
  <si>
    <t>Intervention 1: Retrospective testing for risk and protective factors for lethality of Covid 19 positive hospital patients Intervention 2: Retrospective testing for risk and protective factors for the lethality of influenza positive hospital patients</t>
  </si>
  <si>
    <t>Exclusion criteria: No Covid 19 or influenza positive test</t>
  </si>
  <si>
    <t>Mortality from Covid-19 and influenza in hospital patients</t>
  </si>
  <si>
    <t>http://www.drks.de/DRKS00021823</t>
  </si>
  <si>
    <t>Allocation: Non-randomized controlled trial;. Masking: Open (masking not used). Control: Other. Assignment: Other. Study design purpose: Prognosis;</t>
  </si>
  <si>
    <t>Klinik fÃ¼r AnÃ¤sthesiologie, Intensivmedizin und Schmerztherapie</t>
  </si>
  <si>
    <t>DRKS00021823</t>
  </si>
  <si>
    <t xml:space="preserve">Covid-19 Case-Cluster-Study                                                                                                                                                                                                                                                                                                                                                                                                                                                                                                                                                                                                                                                                                                                                                                                                                                                                                                                                                                                                                                                                                                                                                                                                                                                                                                                                                                                                                                                                                                                                                                                                                                                                                                                                                                                                                                                                                                                                                                                                                                                     </t>
  </si>
  <si>
    <t>Exclusion criteria: None.</t>
  </si>
  <si>
    <t>The primary endpoint is the prevalence of SARS/CoV-2 positive individuals in the study population, defined as the number of individuals with positive laboratory findings (from at least one of the sample media collected in the study) divided by the total number of study participants.</t>
  </si>
  <si>
    <t>http://www.drks.de/DRKS00021306</t>
  </si>
  <si>
    <t>Allocation: Other;. Masking: Open (masking not used). Control: Other. Assignment: Parallel. Study design purpose: Prevention;</t>
  </si>
  <si>
    <t>Institut fÃ¼r Virologie/ UniversitÃ¤tklinikum Bonn</t>
  </si>
  <si>
    <t>DRKS00021306</t>
  </si>
  <si>
    <t xml:space="preserve">Communication in times of the corona virus pandemic (COVID-19) - KomCo                                                                                                                                                                                                                                                                                                                                                                                                                                                                                                                                                                                                                                                                                                                                                                                                                                                                                                                                                                                                                                                                                                                                                                                                                                                                                                                                                                                                                                                                                                                                                                                                                                                                                                                                                                                                                                                                                                                                                                                                          </t>
  </si>
  <si>
    <t>Assessment of the mental stress caused by visitation restrictions in the context of the corona virus pandemic in hospitalised patients</t>
  </si>
  <si>
    <t>http://www.drks.de/DRKS00021676</t>
  </si>
  <si>
    <t>Allocation: Non-randomized controlled trial;. Masking: Open (masking not used). Control: Control group receives no treatment. Assignment: Other. Study design purpose: Other;</t>
  </si>
  <si>
    <t>Klinik III (HÃ¤matologie, Onkologie, Palliativmedizin)Zentrum fÃ¼r Innere MedizinUniversitÃ¤tsmedizin Rostock</t>
  </si>
  <si>
    <t>DRKS00021676</t>
  </si>
  <si>
    <t xml:space="preserve">Analysis of the Pathophysiology and Pathology of Corona Virus Disease 2019 (Pa-COVID-19) - Pa-COVID-19                                                                                                                                                                                                                                                                                                                                                                                                                                                                                                                                                                                                                                                                                                                                                                                                                                                                                                                                                                                                                                                                                                                                                                                                                                                                                                                                                                                                                                                                                                                                                                                                                                                                                                                                                                                                                                                                                                                                                                          </t>
  </si>
  <si>
    <t>WHO scale for clinical improvement on day 15</t>
  </si>
  <si>
    <t>http://www.drks.de/DRKS00021688</t>
  </si>
  <si>
    <t>Allocation: Single arm study;. Masking: Open (masking not used). Control: Uncontrolled/Single arm. Assignment: Single (group). Study design purpose: Basic research/physiological study;</t>
  </si>
  <si>
    <t>CharitÃ© Campus Virchow-Klinikum</t>
  </si>
  <si>
    <t>DRKS00021688</t>
  </si>
  <si>
    <t xml:space="preserve">lnfluence of the COVID-19-pandemic on the treatment of ENT patients                                                                                                                                                                                                                                                                                                                                                                                                                                                                                                                                                                                                                                                                                                                                                                                                                                                                                                                                                                                                                                                                                                                                                                                                                                                                                                                                                                                                                                                                                                                                                                                                                                                                                                                                                                                                                                                                                                                                                                                                             </t>
  </si>
  <si>
    <t>Intervention 1: First we will count critical surgical procedures , divided in subgroups (Emergencies, suspected malignoma, malignom operation) and compare march and april with the respective months from years before. Additionally we will analzyze relative numbers of critical and elective cases to show the triage that happened during the pandemic. And lastly we will be keeping daily track of COVID19-cases among personal and patients.</t>
  </si>
  <si>
    <t>Exclusion criteria: Surgical procedure elsewhere in the university hospital Freiburg</t>
  </si>
  <si>
    <t>Analysis of ressources in the ENT departement prior to/during and after the COVID-19 pandemic. We will evaluate number of cases in our in- and outpatient departement, available doctors and workload in the ENT departement quantitatively. Furthermore we will analyze how different meassures like cancelation and resumption of elective procedures will affect these factors.</t>
  </si>
  <si>
    <t>http://www.drks.de/DRKS00021699</t>
  </si>
  <si>
    <t>Allocation: Other;. Masking: Open (masking not used). Control: Other. Assignment: Other. Study design purpose: Health care system;</t>
  </si>
  <si>
    <t>Klinik fÃ¼r Hals-Nasen-Ohrenheilkunde, Kopf- und Halschirurgie, UniversitÃ¤tsklinikum Freiburg</t>
  </si>
  <si>
    <t>DRKS00021699</t>
  </si>
  <si>
    <t xml:space="preserve">Prospective COVID-19 Cohort Munich - KoCo19                                                                                                                                                                                                                                                                                                                                                                                                                                                                                                                                                                                                                                                                                                                                                                                                                                                                                                                                                                                                                                                                                                                                                                                                                                                                                                                                                                                                                                                                                                                                                                                                                                                                                                                                                                                                                                                                                                                                                                                                                                     </t>
  </si>
  <si>
    <t>sero-prevalence and -incidence of SARS-CoV-2 antibodies in a representative household sample of the Munich population</t>
  </si>
  <si>
    <t>http://www.drks.de/DRKS00021698</t>
  </si>
  <si>
    <t>Abteilung fÃ¼r Infektions- und Tropenmedizin,LMU Klinikum</t>
  </si>
  <si>
    <t>DRKS00021698</t>
  </si>
  <si>
    <t xml:space="preserve">The comprehensive evaluation of therapeutic drugs for pediatric novel coronavirus pneumonia (COVID-19)                                                                                                                                                                                                                                                                                                                                                                                                                                                                                                                                                                                                                                                                                                                                                                                                                                                                                                                                                                                                                                                                                                                                                                                                                                                                                                                                                                                                                                                                                                                                                                                                                                                                                                                                                                                                                                                                                                                                                                          </t>
  </si>
  <si>
    <t>Case series:Treated with variate traditional Chinese medicines;</t>
  </si>
  <si>
    <t>Body temperature;Respiratory syndrome;Pulmonary imaging;Nucleic acid testing;</t>
  </si>
  <si>
    <t>http://www.chictr.org.cn/showproj.aspx?proj=54371</t>
  </si>
  <si>
    <t>ChiCTR2000033342</t>
  </si>
  <si>
    <t>Role of Children in the Transmission of SARS-CoV-2 in Households of Immunocompromised Persons</t>
  </si>
  <si>
    <t>To define the role of household contact with children or siblings in the transmission of SARS-CoV-2 to immunocompromised patients.</t>
  </si>
  <si>
    <t>https://clinicaltrials.gov/show/NCT04407546</t>
  </si>
  <si>
    <t>Jonsson Comprehensive Cancer Center</t>
  </si>
  <si>
    <t>NCT04407546</t>
  </si>
  <si>
    <t>National Observatory of the Care of Young Sick Children in Community or Not, Indications and Cost-effectiveness of PCR-Sars-CoV-2 - VIGIL Study</t>
  </si>
  <si>
    <t>Percentage of children screened with a positive PCR result</t>
  </si>
  <si>
    <t>https://clinicaltrials.gov/show/NCT04412317</t>
  </si>
  <si>
    <t>14 Years</t>
  </si>
  <si>
    <t>NCT04412317</t>
  </si>
  <si>
    <t>URL- not hyperlinked</t>
  </si>
  <si>
    <t>Inclusion criteria: All pregnant women admitted to a participating hospital with COVID-19 during pregnancy</t>
  </si>
  <si>
    <t>Exclusion criteria: Suspected COVID-19 not subsequently confirmed on PCR, serology or imaging</t>
  </si>
  <si>
    <t>Exclusion criteria: Contraindication to nasal swab collection</t>
  </si>
  <si>
    <t>Inclusion criteria: COVID-19 confirmed infants or infants born to COVID-19 confirmed mothers</t>
  </si>
  <si>
    <t>Exclusion criteria: Pregnant and/or post-partum women and neonates who do not meet suspect or confirmed case definition of COVID-19.</t>
  </si>
  <si>
    <t>Exclusion criteria: Severe novel coronavirus pneumonia patients who cannot provide exhaled breath samples.</t>
  </si>
  <si>
    <t>Exclusion criteria: Suspected patients with inability to collect deep sputum, throat swabs, or nose swabs from alveolar lavage.</t>
  </si>
  <si>
    <t>Inclusion criteria: Children diagnosed with novel coronavirus pneumonia through epidemiological history, clinical symptoms, and nucleic acid test results.</t>
  </si>
  <si>
    <t>Exclusion criteria: No exclusion criteria</t>
  </si>
  <si>
    <t>Inclusion criteria: 2020.01.01 Patients who have tested positive for new coronavirus in our hospital</t>
  </si>
  <si>
    <t>Exclusion criteria: 2020.01.01 Patients who have tested negative for new coronavirus in our hospital</t>
  </si>
  <si>
    <t xml:space="preserve">Inclusion criteria: 2020.01.01 Patients who have tested positive for new coronavirus in our hospital </t>
  </si>
  <si>
    <t>Inclusion criteria: Patients who meet the suspected or confirmed diagnostic criteria of COVID-19.</t>
  </si>
  <si>
    <t>Exclusion criteria: N/A</t>
  </si>
  <si>
    <t>Inclusion criteria: All patients diagnosed with novel coronavirus pneumonia by nucleic acid detection.</t>
  </si>
  <si>
    <t>Exclusion criteria: NO.</t>
  </si>
  <si>
    <t>Inclusion criteria: Inpatients with 2019 Novel Coronavirus infection in the severe case section running by national medical team from the Second Affiliated hospital of Xian Jiaotong University</t>
  </si>
  <si>
    <t>Inclusion criteria: Observational study, no inclusion criteria</t>
  </si>
  <si>
    <t>Exclusion criteria: Observational study, no exclusion criteria</t>
  </si>
  <si>
    <t>Inclusion criteria: Patients confirmed to be infected with SARS-CoV-2.</t>
  </si>
  <si>
    <t>Exclusion criteria: Persons who do not meet the inclusion criteria</t>
  </si>
  <si>
    <t xml:space="preserve">Exclusion criteria: no exclusion criteria </t>
  </si>
  <si>
    <t>Inclusion criteria: Aged 2-65 years, with a BMI of 18-28, who underwent otolaryngological surgery. The patients were ASA grade I-III.</t>
  </si>
  <si>
    <t>Exclusion criteria: Patients with difficult airways;Patients who need to remain tracheal intubation to return to the ward after surgery;After signing the informed consent, those who were conscious and awake during the perioperative period refused to continue to participate in the test.</t>
  </si>
  <si>
    <t>Inclusion criteria: Common and severe new coronavirus pneumonia</t>
  </si>
  <si>
    <t>Exclusion criteria: Mild and critical new coronavirus pneumonia</t>
  </si>
  <si>
    <t>Inclusion criteria: New Coronavirus Patients Meeting the Criteria for the Diagnosis and Treatment of New Coronavirus Infected Pneumonia (Trial Version 5)</t>
  </si>
  <si>
    <t>Exclusion criteria: Pregnant woman</t>
  </si>
  <si>
    <t>Inclusion criteria: Refer to the national health commission document "diagnosis and treatment plan of new coronavirus pneumonia (trial seven edition)".</t>
  </si>
  <si>
    <t>Inclusion criteria: Acorrding to  Clinical management of severe acute respiratory infection when novel coronavirus (nCoV) infection is suspected Jan 11, 2020.</t>
  </si>
  <si>
    <t>Inclusion criteria: Novel coronavirus pneumonia patients</t>
  </si>
  <si>
    <t>Inclusion criteria: COVID-19 nucleic acid testing positive non-critically ill hospitalized patients.</t>
  </si>
  <si>
    <t>Exclusion criteria: The family refused</t>
  </si>
  <si>
    <t>Inclusion criteria: All patients with laboratory confirmed diagnosis of COVID-19 and are listed in the Centre for Health Protection (CHP) database will be included in the study.</t>
  </si>
  <si>
    <t>Exclusion criteria: Not applicable</t>
  </si>
  <si>
    <t>Inclusion criteria: We recruited patients with positive real-time RT-PCR results who were admitted to Xiangyang No.1 Peoples Hospital before February 9th, 2020.</t>
  </si>
  <si>
    <t>Exclusion criteria: no</t>
  </si>
  <si>
    <t>Inclusion criteria: Pregnant women confirmed with COVID-19 and admitted in our department from February,2020 to August, 2020</t>
  </si>
  <si>
    <t>Inclusion criteria: Patinets diagnosed with COVID-19 according to Diagnosis and treatment of novel coronavirus pneumonia (trial version sixth)</t>
  </si>
  <si>
    <t>Exclusion criteria: 25(OH)D level not available</t>
  </si>
  <si>
    <t>Inclusion criteria: Children at medium/low risk aged 0-18 years who were admitted to the department of pediatrics during the study period</t>
  </si>
  <si>
    <t>Inclusion criteria: Including maternal cases who performed emergency cesarean section in our hospital from January 24, 2020 to March 10, 2020</t>
  </si>
  <si>
    <t xml:space="preserve">Exclusion criteria: Incomplete case data. </t>
  </si>
  <si>
    <t>Inclusion criteria: We anticipate collecting 200 COVID-19 serum samples (40 severe patients, 130 non-severe patients and 30 influza patients) in 2-4 hospitals. At present, there are two cooperate unit, Taizhou Hospital of Zhejiang Province and the First Hospital of Jiangxing. Severe patients include three categories: good prognosis, poor prognosis under cytokine storm and poor prognosis without cytokine storm. We will collect serum, urine and feces samples at multiple time points during the course of the disease to conduct multi-omics analysis.</t>
  </si>
  <si>
    <t>Exclusion criteria: Death was excluded. Cases with BMI mismatch were excluded</t>
  </si>
  <si>
    <t>Exclusion criteria: lack of NAT or serologically specific antibody detection</t>
  </si>
  <si>
    <t>Inclusion criteria: Cases of cesarean section in Women's Hospital Medical School of Zhejiang University from January 24, 2020 to March 31, 2020</t>
  </si>
  <si>
    <t>Exclusion criteria: incomplete case date</t>
  </si>
  <si>
    <t>Exclusion criteria: Refusal to consent</t>
  </si>
  <si>
    <t xml:space="preserve">Inclusion criteria: 1. A diagnosis of an ASD according to the fifth edition of Diagnostic and Statistical Manual(DSM-5); 2. Preschool Children (3-7 years);DQ (Development Quotient) &gt; 75; 3. Mothers were conscious and gave informed consent. </t>
  </si>
  <si>
    <t xml:space="preserve">Exclusion criteria: 1. The child was combined with other acute and chronic somatic diseases, hereditary diseases, and hearing and hearing impairment; 2. The parents of the child refused to cooperate after the investigator explained; 3. The child could not participate in the full study; 4. The child was participating or was participated in related experimental research projects in the last 8 months. </t>
  </si>
  <si>
    <t>Inclusion criteria: Asymptomatic individuals, age group: &lt;10, 10-20, 21-45, 45-64, &gt;=65 years.</t>
  </si>
  <si>
    <t>Exclusion criteria: Those who or their parents do not provide consent for this study.</t>
  </si>
  <si>
    <t>Inclusion criteria: All pregnant women with COVID-19 infection were admitted in two designated general hospitals in Wuhan, China (Renmin Hospital, Wuhan University and Central Hospital of Wuhan, Tongji Medical College, Huazhong University of Science and Technology) between January and March, 2020</t>
  </si>
  <si>
    <t>Exclusion criteria: Too much data missing</t>
  </si>
  <si>
    <t>Inclusion criteria: The pregnant women who had covid-19 in the first or second trimester is now cured;(Reference to inclusion criteria for diagnostic and recovery  criteria: covid-19 infection in early second trimestery is now cured;(diagnostic criteria for infection and recovery refer to COVID 19 diagnostic criteria seventh edition), CT results were normal or the consultation of infection department was significantly improved, nucleic acid test results were negative, blood IgM(-), IgG(+) and pregnancy continued</t>
  </si>
  <si>
    <t>Exclusion criteria: Exclusion criteria:  During perinatal peirod, any of CT image or nucleic acid test resul is abnormal, blood IgM(+), or due to non-medical conditions of termination of pregnancy.</t>
  </si>
  <si>
    <t>Inclusion criteria: All asymptomatic and confirmed patients with COVID-19 in Guizhou Provincial Staff Hospital.</t>
  </si>
  <si>
    <t>Exclusion criteria: Non-COVID-19 infections.</t>
  </si>
  <si>
    <t>Inclusion criteria: COVI-19 confimed case.</t>
  </si>
  <si>
    <t>Exclusion criteria: Non</t>
  </si>
  <si>
    <t>Exclusion criteria: 1. Any woman not meeting the criteria.</t>
  </si>
  <si>
    <t>Exclusion criteria: Individuals who do not meet the inclusion criteria</t>
  </si>
  <si>
    <t xml:space="preserve">Inclusion criteria: </t>
  </si>
  <si>
    <t>Inclusion criteria: Positive RT-PCR; age&gt; 18 years;  discrete classification (without signs of dyspnea, and oximetry greater than 93%)</t>
  </si>
  <si>
    <t>Exclusion criteria: Need for ICU on day 0; allergy to hydroxychloroquine or azithromycin; retinopathy; G6PD deficiency; QT extension; lactation; pregnancy; hepatic insufficiency; acute renal failure; patients who did not sign the informed consent</t>
  </si>
  <si>
    <t>Inclusion criteria: patients over 18 years old; COVID-19 positive by the RT-PCR technique or rapid test; in mechanical ventilation; diagnosis of AKI; hydric balance positive higher then 3% of body weight; hospitalized in the ICU;vusing norepinephrine at a dose of 0.1 to 1 Âµg / kg / min.</t>
  </si>
  <si>
    <t>Exclusion criteria: Pregnant patients; patients who were on other types of dialysis support, other than HDP or HDC, that with an emergency indication for RAS; diagnosed with stage 5 chronic kidney disease or need for chronic renal replacement therapy (dialysis or transplantation) will be excluded.</t>
  </si>
  <si>
    <t>Inclusion criteria: Patients with clinical and epidemiological diagnosis of covid-19 with moderate condition and possible poor prognosis without comorbidities that prevent home treatment.</t>
  </si>
  <si>
    <t>Inclusion criteria: Volunteers; Both genders; Admitted to the Emergency Department with diagnosis of Acute Respiratory Syndrome, presumed or confirmed; Age equal to or greater than 18 years; Informed consent form (ICF) signed by the patient or legal guardian.</t>
  </si>
  <si>
    <t>Exclusion criteria: Patients with known allergy to N acetylcysteine; Pregnant women; In need of immediate mechanical ventilation or Refusal or inability to obtain consent</t>
  </si>
  <si>
    <t xml:space="preserve">Inclusion criteria: Patients admitted to the ICU or Hospital with suspected or confirmed COVID-19 </t>
  </si>
  <si>
    <t>Exclusion criteria: Presence of any of the following: Need to supplement oxygen more than 4L; Use of high flow nasal catheter; Use of non-invasive ventilation; Use of mechanical ventilation; History of severe ventricular or QTC equal or grater than 48 ms cardiac arrithmia; History of hepatic desease (cirrosis); Renal dysfunction (estimated glomerular filtration  rate [eGFR] less than 30ml/min/1.73m2, using MDRD or CKD-EPI method); Patients with retinopathy or macular degeneration; Children under 18 years;Pregnancy; Allergy to chloroquine and derivatives; Allergy to azythromicyn; Patients in hospital over 48hr; Patients with symptoms over 14 days</t>
  </si>
  <si>
    <t>TRIAL NAME</t>
  </si>
  <si>
    <t>Trial title/name</t>
  </si>
  <si>
    <t>Singapore</t>
  </si>
  <si>
    <t xml:space="preserve">Characteristics of recurrent positive RT-PCR findings of recovered patients from novel coronavirus pneumonia (COVID-19)9 in Wuhan, China: A retrospective study                                                                                                                                                                                                                                                                                                                                                                                                                                                                                                                                                                                                                                                                                                                                                                                                                                                                                                                                                                                                                                                                                                                                                                                                                                                                                                                                                                                                                                                                                                                                                                                                                                                                                                                                                                                                                                                                                                                 </t>
  </si>
  <si>
    <t>Inclusion criteria: Recovered patients from COVID-19</t>
  </si>
  <si>
    <t>Viral nucleic acid test;</t>
  </si>
  <si>
    <t>http://www.chictr.org.cn/showproj.aspx?proj=54787</t>
  </si>
  <si>
    <t>yunnan CDC</t>
  </si>
  <si>
    <t>ChiCTR2000033580</t>
  </si>
  <si>
    <t>Case series:758;</t>
  </si>
  <si>
    <t>Biological: Tocilizumab</t>
  </si>
  <si>
    <t>Frequency of response;Length of time from level of care to step down level of care;Survival</t>
  </si>
  <si>
    <t>Change in weight child;Change in weight parents</t>
  </si>
  <si>
    <t>Contamination and Transmission of the SARS-CoV-2 Virus in Exposed, Confined and Community-based Infants: A Cross-sectional, Multicentre, Interventional Seroprevalence Study</t>
  </si>
  <si>
    <t>Diagnostic Test: Rapid detection test;Diagnostic Test: Nasopharyngeal swab;Diagnostic Test: Stool collection</t>
  </si>
  <si>
    <t>Assess the serological status/rate of past infections in the children of priority staff in the nursery during the containment period</t>
  </si>
  <si>
    <t>https://clinicaltrials.gov/show/NCT04413968</t>
  </si>
  <si>
    <t>NCT04413968</t>
  </si>
  <si>
    <t>Descriptive and Retrospective Analysis of Acute Myocarditis Associated With Pandemic COVID-19 in Children</t>
  </si>
  <si>
    <t>Acute myocarditis;Multi-systemic inflammatory syndrome;Kawasaki disease</t>
  </si>
  <si>
    <t>https://clinicaltrials.gov/show/NCT04420468</t>
  </si>
  <si>
    <t>NCT04420468</t>
  </si>
  <si>
    <t>Zinc Vitamin D and b12 Levels in the Covid-19 Positive Pregnant Women</t>
  </si>
  <si>
    <t>Other: Serum zinc, vitamin d vitamin b12 levels .</t>
  </si>
  <si>
    <t>Serum zinc, vitamin d vitamin b12 deficiency levels</t>
  </si>
  <si>
    <t>https://clinicaltrials.gov/show/NCT04407572</t>
  </si>
  <si>
    <t>NCT04407572</t>
  </si>
  <si>
    <t>Diagnostic Test: Diagnosis of SARS-Cov2 by RT-PCR and : IgG, Ig M serologies in the amniotoc fluid, the blood cord and the placenta</t>
  </si>
  <si>
    <t>Prognostic Factors in Pregnant Women With COVID-19</t>
  </si>
  <si>
    <t>Diagnostic Test: imaging, blood tests</t>
  </si>
  <si>
    <t>the factors affecting prognosis in pregnant women diagnosed with COVID-19</t>
  </si>
  <si>
    <t>https://clinicaltrials.gov/show/NCT04409249</t>
  </si>
  <si>
    <t>NCT04409249</t>
  </si>
  <si>
    <t>Evaluation of the Evolution of Pregnancies in the First Trimester Following a Medically Assisted Procreation (MAR) Management During a COVD-19 Pandemic Period</t>
  </si>
  <si>
    <t>Evaluation of the evolution of pregnancies in the first trimester following MAR management during a COVD-19 pandemic period</t>
  </si>
  <si>
    <t>https://clinicaltrials.gov/show/NCT04415359</t>
  </si>
  <si>
    <t>University Hospital, Strasbourg, France</t>
  </si>
  <si>
    <t>43 Years</t>
  </si>
  <si>
    <t>NCT04415359</t>
  </si>
  <si>
    <t>COVID-19 and Pregnancy Outcomes: a Portuguese Collaboration Study</t>
  </si>
  <si>
    <t>Diagnostic Test: RT PCR SARS-CoV-2</t>
  </si>
  <si>
    <t>SARS-CoV-2 Neonatal Infection</t>
  </si>
  <si>
    <t>https://clinicaltrials.gov/show/NCT04416373</t>
  </si>
  <si>
    <t>Portugal</t>
  </si>
  <si>
    <t>Universidade Nova de Lisboa</t>
  </si>
  <si>
    <t>55 Years</t>
  </si>
  <si>
    <t>NCT04416373</t>
  </si>
  <si>
    <t>COVID-19 and Obstetric Transmission</t>
  </si>
  <si>
    <t>Diagnostic Test: RT-PCR and antibody testing</t>
  </si>
  <si>
    <t>Presence of COVID-19 virus</t>
  </si>
  <si>
    <t>https://clinicaltrials.gov/show/NCT04418557</t>
  </si>
  <si>
    <t>University Hospitals Cleveland Medical Center</t>
  </si>
  <si>
    <t>NCT04418557</t>
  </si>
  <si>
    <t>Knowledge About Covid-19 Infection in Pregnant Ladies</t>
  </si>
  <si>
    <t>Other: Questionaire</t>
  </si>
  <si>
    <t>The number of pregnant women who have knowledge about covid-19</t>
  </si>
  <si>
    <t>https://clinicaltrials.gov/show/NCT04423692</t>
  </si>
  <si>
    <t>Aljazeera Hospital</t>
  </si>
  <si>
    <t>42 Years</t>
  </si>
  <si>
    <t>NCT04423692</t>
  </si>
  <si>
    <t>Part A:What is the rate of SARS-CoV2 RNA positive children aged 1-10 years and one parent in a population-based sample in Baden-WÃ¼rttemberg?What is the seroprevalence of SARS-CoV-2 antibodies in the collective mentioned under 1.Are there age subgroups within the children of 1 and 10 years of age regarding infection rate?Part B:A nasal/pharyngeal swab and a blood sample (2-3 ml blood) are taken from the child and the accompanying parent to determine SARS-CoV2 RNA in the nasal/pharyngeal swab and SARS-CoV2 antibodies in the blood. The result will be communicated to the participants afterwards.The participants will receive a questionnaire in which, among other things, their living situation, occupation, age and chronic illness will be assessed. Parents' chronic illnesses will be asked. Concerning the children, chronic illnesses, attendance of day-care centers, kindergarten, elementary school, since when the children have been in home care, or whether they have continued to attend KITAs or kindergartens or after-school care as part of emergency care, and whether there has been contact with a person with proven COVID-19 infection or whether SARS-CoV2 has already been detected in the participants themselves. Health problems (fever, cough, "cold", diarrhoea) current or in the last 4 weeks are asked for children and the participating parent.What is the seroprevalence of SARS-CoV-2 antibodies in children and adolescents compared to adults from the same household with at least one index patient with a proven SARS-CoV-2 infection (positive PCR test) with or without COVID-19 disease?Are there age-dependent subgroups within the children and adolescents aged 0 and 17 years with regard to the infection and disease rate?Is the circulating ACE2 serum concentration as a biomarker associated with SARS-CoV-2 infection with or without COVID-19 disease or its severity?</t>
  </si>
  <si>
    <t>Goals:Prospective surveillance of all hospitalized pediatric COVID-19 Patients in GermanyAnalysis of clinical courses, needed interventions, risk factors real-time updates via the DGPI Homepage</t>
  </si>
  <si>
    <t>Rate of influenza vaccination in women giving birth at greater than 20 weeks gestationData extracted from medical record system and validated with batch number of actual vaccination[Birth of baby]</t>
  </si>
  <si>
    <t>-To describe the clinical presentation (symptoms) of pregnant women who tested positive on SARS-CoV-2-To describe the clinical course of COVID-19 infection during pregnancy</t>
  </si>
  <si>
    <t>Main Objective: 1.	To assess the effect of HCQ in reducing maternal viral load  2.	To asses the efficacy of HCQ to prevent incident SARS-CoV-2 infection;Secondary Objective: 1.	To determine the impact of HCQ on the clinical course and duration of the COVID-19 disease 2.	To evaluate the effect of HCQ in avoiding the development of the COVID-19 disease in asymptomatic-infected women3.	To determine the safety and tolerability of HCQ in pregnant women 4.	To describe the clinical presentation of SARS-CoV-2 and the effects on pregnancy outcomes 5.	To determine the risk of vertical transmission (intra-utero and intra-partum) of SARS-CoV-2;Primary end point(s): - The mean reduction in viral load at day 14 after recruitment among those women infected by SARS-CoV-2, in the ITT and ATP cohorts, adjusted by age, gravidity, region(municipality) and other variables associated with the prevalence and viral load of SARS-CoV-2 infection. - The comparison of the proportion of pregnant women who were close contacts of confirmed cases of SARS-CoV-2 infection, with a positive PCR for the infection at day 14, in the ITT and ATP cohorts, adjusted by adjusted by age, gravidity, region(municipality) and other variables associated with the prevalence of SARS-CoV-2 infection.;Timepoint(s) of evaluation of this end point: Day 14 after treatment initiation</t>
  </si>
  <si>
    <t xml:space="preserve">                1. Confirmed SARS-CoV-2 infection in women in pregnancy or their neonates, measured using routine clinical data from 01/01/2020 to 31/03/2021                2. Suspected SARS-CoV-2 (defined as woman self-isolating for suspected COVID-19 with symptoms, symptoms will be recorded) measured using routine clinical data from 01/01/2020 to 31/03/2021            </t>
  </si>
  <si>
    <t>1.	Date of ECMO discontinuation2.	Date of invasive mechanical ventilation discontinuation3.	Date of ICU Discharge4.	Date of Hospital Discharge5.	Mortality at 28 days6.	Main cause of death</t>
  </si>
  <si>
    <t>Control groups and intervention groups will be compared in relation to the prognosis (time of mechanical ventilation, ICU admission and mortality in 60 days between groups). Variables with normal distribution will be described as mean Â± standard deviation and variables with non-normal distribution as median and interquartile range. Comparisons of continuous variables between the two groups will be performed using Student's t test for data with normal distribution and Mann-Whitney test for non-normal data. For the comparative analysis of categorical variables, the Chi-Square tests will be used. For comparisons of variables between groups by sessions, the mixed model of analysis of repeated measures over time with adjustment for Tukey will be used. Univariate and multivariate linear regression will be used for association with mechanical ventilation time and 60-day survival.In all tests performed, the significance level of 5% will be considered.</t>
  </si>
  <si>
    <t>Evaluate patient's health condition after 15 days. The primary outcome is based on six possible patient's health conditions whithin 15 days:;Patient at home;Patient in hospital, without oxygen;Patient in hospital, with oxygen;Patient in hospital with non-invasive ventilation or high flow cannula;Patient in mechanical ventilation;Death</t>
  </si>
  <si>
    <t xml:space="preserve">_x000D_        Inclusion Criteria:_x000D__x000D_        Age ranging from 3 to 10 years old_x000D__x000D_          -  Children attending to school in Nice_x000D__x000D_          -  Informed consent_x000D__x000D_          -  French insurance subscribed_x000D__x000D_        Exclusion Criteria:_x000D__x000D_          -  Refusal to participate from the parents or the child_x000D__x000D_          -  Bleeding disorders_x000D_      </t>
  </si>
  <si>
    <t xml:space="preserve">_x000D_        Inclusion Criteria:_x000D__x000D_          -  Age &gt;=1 year (as children &lt;1 year may not be able to take oral probiotics)_x000D__x000D_          -  Household contact of someone diagnosed with COVID-19_x000D__x000D_          -  Willingness to stop taking other probiotics or to not take any other probiotic while_x000D_             on LGG/placebo (taking a probiotic at the time of screening will not be considered a_x000D_             reason for exclusion. However, subjects will be asked to stop taking their probiotic_x000D_             if they enroll on the study)._x000D__x000D_          -  Access to e-mail/internet to complete electronic consent via REDCap_x000D__x000D_        Exclusion Criteria:_x000D__x000D_          -  Symptoms of COVID-19 at enrollment, including:_x000D__x000D_               -  Fever_x000D__x000D_               -  Respiratory symptoms_x000D__x000D_               -  GI symptoms_x000D__x000D_               -  Anosmia_x000D__x000D_               -  Ageusia -&gt;7 days since original patient associated with household contact was_x000D_                  diagnosed with COVID-19_x000D__x000D_          -  Taking hydroxychloroquine or remdesevir for any reason (as this would have the_x000D_             potential to decrease the expected rate of COVID-19 in this population and affect our_x000D_             power and sample size calculations)_x000D__x000D_          -  Enrolled in a COVID-19 prophylaxis study (as this would have the potential to decrease_x000D_             the expected rate of COVID-19 in this population and affect our power and sample size_x000D_             calculations)_x000D__x000D_          -  Any medical condition that would prevent taking oral probiotics or increase risks_x000D_             associated with probiotics including but not limited to:_x000D__x000D_               -  Inability to swallow/aspiration risk and no other methods of delivery (e.g., no_x000D_                  G/J tube)_x000D__x000D_               -  Increased infection risk due to immunosuppression due to:_x000D__x000D_                    -  Chronic immunosuppressive medication_x000D__x000D_                    -  Prior organ or hematopoietic stem cell transplant_x000D__x000D_                    -  Known neutropenia (ANC &lt;500 cells/ul)_x000D__x000D_                    -  HIV and CD4 &lt;200 cells/ul_x000D__x000D_               -  Increased infection risk due to endovascular due to:_x000D__x000D_                    -  Rheumatic heart disease_x000D__x000D_                    -  Congenital heart defect,_x000D__x000D_                    -  Mechanical heart valves_x000D__x000D_                    -  Endocarditis_x000D__x000D_                    -  Endovascular grafts_x000D__x000D_                    -  Permanent endovascular devices such as permanent (not short-term)_x000D_                       hemodialysis catheters, pacemakers, or defibrillators_x000D__x000D_               -  Increased infection risk due to mucosal gastrointestinal due to:_x000D__x000D_                    -  Gastroesophageal or intestinal injury, including active bleeding_x000D_      </t>
  </si>
  <si>
    <t xml:space="preserve">_x000D_        Inclusion Criteria:_x000D__x000D_          -  ICU admission for pneumonia complicated by respiratory failure._x000D__x000D_          -  RT-PCR (or equivalent) confirmed COVID-19 infection._x000D__x000D_          -  Intubated and on mechanical ventilation within 48 hours of initiation of mechanical_x000D_             ventilation._x000D__x000D_          -  Age = 3 years of age._x000D__x000D_        Exclusion Criteria:_x000D__x000D_          -  Allergy or known intolerance to Pulmozyme or Chinese Hamster Ovary cell products_x000D__x000D_          -  History of moderate to severe asthma, cystic fibrosis, or severe COPD (baseline FEV1 =_x000D_             40% predicted)_x000D__x000D_          -  Active malignancy other than basal cell melanoma or in situ breast cancer_x000D__x000D_          -  Unstable angina_x000D__x000D_          -  Chronic liver disease as judged by the investigator that would pose significant risk_x000D_             to participation_x000D__x000D_          -  Chronic renal disease as judged by the investigator that would pose significant risk_x000D_             to participation_x000D__x000D_          -  Patients unable to provide informed consent or who do not have a healthcare proxy to_x000D_             provide consent_x000D__x000D_          -  Patients are eligible for enrollment if they are already enrolled in another_x000D_             interventional study that does not involved inhaled medications_x000D__x000D_          -  Pregnant or breastfeeding_x000D__x000D_          -  Use of extracorporeal membrane oxygenation (ECMO)_x000D__x000D_          -  Prisoner status_x000D_      </t>
  </si>
  <si>
    <t xml:space="preserve">_x000D_        Inclusion Criteria:_x000D__x000D_          -  All potential volunteers invited to participate in the study._x000D__x000D_        Exclusion Criteria:_x000D__x000D_          -  All potential eligible participants, but who do not show interest in participating in_x000D_             the study._x000D_      </t>
  </si>
  <si>
    <t xml:space="preserve">_x000D_        Inclusion Criteria:_x000D__x000D_          -  Patients of any age and gender, including minors and pregnant women._x000D__x000D_          -  Hospital admission with diagnosis of COVID-19 according to clinical and_x000D_             microbiological criteria established by the Health Authorities and clinical practice_x000D_             (these may be modified based on the "Technical Document. Clinical management of_x000D_             COVID-19: hospital care" of the Ministry of Health)._x000D__x000D_          -  Patients receiving any specific treatment for COVID-19 disease (according to the_x000D_             "Technical Document. Clinical management of COVID-19: medical treatment" of the_x000D_             Ministry of Health, and "Available treatments for the management of respiratory_x000D_             infection by SARS-CoV-2" of the AEMPS)._x000D__x000D_          -  Patients admitted but not receiving specific treatment for COVID-19 disease_x000D__x000D_        Exclusion Criteria:_x000D__x000D_          -  Patients who do not wish to give informed consent once requested._x000D_      </t>
  </si>
  <si>
    <t xml:space="preserve">_x000D_        Healthy children of healthcare professionals._x000D__x000D_        Exclusion Criteria:_x000D__x000D_        Not currently receiving antibiotics, not admitted to hospital within the last seven days,_x000D_        not receiving immunosuppressive drugs and never diagnosed with a malignancy._x000D_      </t>
  </si>
  <si>
    <t xml:space="preserve">_x000D_        Inclusion Criteria:_x000D__x000D_          -  Subjects must have an active cancer diagnosis or have completed therapy within 12_x000D_             months of initiation of protocol specified therapy. This includes:_x000D__x000D_          -  Subjects with a new cancer diagnosis who have not yet initiated cancer therapy_x000D__x000D_          -  Subjects on active or have recently completed cancer-directed therapy including_x000D_             chemotherapy, radiation therapy, immunotherapy or hormonal therapy amongst others_x000D__x000D_          -  Subjects on any investigational therapy for cancer or COVID-19 are eligible._x000D_             Investigators are reminded to check whether the other investigational study(s) the_x000D_             patient is participating on specifically exclude tocilizumab and to adjudicate best_x000D_             clinical management decision for the specific patient_x000D__x000D_          -  Subjects who have undergone hematopoietic stem cell transplant within the past 12_x000D_             months, or are continued on graft versus host disease (GVHD) therapy, are also_x000D_             eligible_x000D__x000D_          -  COVID-19 Diagnosis: Patients hospitalized with COVID-19 pneumonia confirmed by:_x000D__x000D_               1. Radiographic findings concerning for COVID-19 pneumonia AND_x000D__x000D_               2. Confirmatory SARS-CoV2 positive result using any testing assay, or (with or_x000D_                  without a confirmatory test) with suspicion of COVID-19 disease owing to_x000D_                  belonging to a high-risk demographic group or living and/or working in high-risk_x000D_                  settings or with known exposure AND_x000D__x000D_               3. Oxygen saturation (SpO2) on room air =&lt; 93% or PaO2/FiO2 &lt; 300 mmHg_x000D__x000D_          -  Age &gt;= 2 years_x000D__x000D_          -  Adequate organ function:_x000D__x000D_          -  Aspartate aminotransferase (AST) and alanine aminotransferase (ALT) &lt; 10 x upper limit_x000D_             of normal_x000D__x000D_          -  Patients with low blood counts attributable to cancer therapy or underlying malignancy_x000D_             are eligible_x000D__x000D_          -  Patients may be on other therapies for COVID-19 including investigational and not_x000D_             limited to corticosteroids, azithromycin, chloroquine, hydroxychloroquine_x000D__x000D_               -  For patients already enrolled on other investigational studies for COVID-19,_x000D_                  study investigators should verify that co-enrollment on this study is permissible_x000D_                  as per the eligibility of the other study_x000D__x000D_          -  Human immunodeficiency virus (HIV)-infected patients are eligible for this trial_x000D_             unless they have opportunistic complications of acquired immunodeficiency syndrome_x000D_             (AIDS) other than the cancer they have_x000D__x000D_          -  For patients with evidence of chronic hepatitis B virus (HBV) infection, the HBV viral_x000D_             load should be on suppressive therapy, if indicated_x000D__x000D_          -  Patients with a history of hepatitis C virus (HCV) infection should be on treatment if_x000D_             indicated_x000D__x000D_          -  The effects of tocilizumab on the developing human fetus are unknown_x000D__x000D_          -  Pregnancy: Based on animal data, may cause fetal harm. Tocilizumab may be given if in_x000D_             the physician's judgment the patient's life is threatened without potential effective_x000D_             therapy_x000D__x000D_          -  Women of childbearing potential must agree to use birth control or remain abstinent_x000D_             for the duration of the study and for at least 28 days following the last dose of_x000D_             tocilizumab_x000D__x000D_          -  Nursing mothers: Discontinue drug or nursing taking into consideration importance of_x000D_             drug to mother_x000D__x000D_          -  Men must agree to remain abstinent (refrain from heterosexual intercourse) or use a_x000D_             condom, and agreement to refrain from donating sperm, for the duration of the study_x000D_             and for at least 28 days following the last dose of tocilizumab_x000D__x000D_          -  Ability to understand and the willingness to sign a written informed consent document._x000D_             Participants with impaired decision-making capacity (IDMC) who have a_x000D_             legally-authorized representative (LAR) and/or family member available will also be_x000D_             eligible_x000D__x000D_        Exclusion Criteria:_x000D__x000D_          -  Prior or concurrent utilization of IL-6 specific targeting strategies for treatment of_x000D_             COVID-19 that showed no benefit after maximum dosing; (patients who have only received_x000D_             1 prior dose and there was evidence of potential benefit may be eligible)_x000D__x000D_          -  This includes siltuximab, tocilizumab, and sarilumab_x000D__x000D_          -  Known hypersensitivity or history of severe allergic reaction to tocilizumab or other_x000D_             monoclonal antibodies_x000D__x000D_          -  Any serious medical condition or active uncontrolled infections (besides COVID-19)_x000D_             that, in the investigator's judgement, preclude the subject's safe participation in_x000D_             the study_x000D__x000D_          -  Examples: Active tuberculosis (TB) infection_x000D__x000D_          -  Active diverticulitis because of severe flairs in disease leading risk of bowel_x000D_             perforation_x000D__x000D_          -  Patients in whom, in the opinion of the treating physician, progression to death is_x000D_             imminent and inevitable within the next 24 hours, irrespective of the provision of_x000D_             treatments, will be excluded from the study_x000D__x000D_          -  Patients receiving or planning to receive any investigational agents other than_x000D_             tocilizumab are ineligible for this study, with the following exceptions:_x000D__x000D_          -  Investigational agents directed at a patient's underlying cancer are allowed._x000D__x000D_          -  Investigational SARS-CoV-2 anti-viral agents_x000D__x000D_          -  Convalescent serum directed at COVID-19 disease_x000D_      </t>
  </si>
  <si>
    <t xml:space="preserve">_x000D_        -  INCLUSION CRITERIA_x000D__x000D_          -  FOR Cohort 1 (Existing NIH Clinical Center Patient/Participants invited to participate_x000D_             by their NIH study team) and Cohort 2 (Individuals recruited through NIH Occupational_x000D_             Medicine Services (OMS) invited to participate by OMS)_x000D__x000D_          -  Positive test for SARS-CoV-2 virus infection_x000D__x000D_          -  Weight greater than or equal to 10 kg_x000D__x000D_          -  Age greater than or equal to 3 years old_x000D__x000D_        EXCLUSION CRITERIA:_x000D__x000D_        -Individuals invited to participate for whom we cannot consent for participation in a_x000D_        language offered by our existing interpretation service._x000D_      </t>
  </si>
  <si>
    <t xml:space="preserve">_x000D_        Inclusion Criteria:_x000D__x000D_          -  Male or female over 18 years of age at the time of enrollment_x000D__x000D_          -  COVID-19 test positive patients with mild-moderate symptoms including fever &gt;37.50 F_x000D__x000D_          -  Consecutive consenting staff at ICU, ER and COVID-19 unit that have never been_x000D_             diagnosed with COVID-19_x000D__x000D_        Exclusion Criteria:_x000D__x000D_          -  Exclusion criteria:_x000D__x000D_          -  Hepatic cirrhosis or active hepatitis B or C_x000D__x000D_          -  Severe renal disease_x000D__x000D_          -  Hospitalized for severe symptoms of COVID-19 (ARDS), on mechanical ventilation or ECMO_x000D__x000D_          -  Contraindication to HCQ_x000D__x000D_          -  Using HCQ for some other condition (i.e. SLE, rheumatoid arthritis)_x000D__x000D_          -  Pregnant or breast feeding_x000D__x000D_          -  Known history of long QT syndrome (QTc &gt;500 ms on electrocardiogram)_x000D__x000D_          -  Seizure disorder_x000D__x000D_          -  Body weight &lt;50kg_x000D__x000D_          -  Psoriasis_x000D__x000D_          -  Unwilling to provide informed consent_x000D_      </t>
  </si>
  <si>
    <t xml:space="preserve">_x000D_        Inclusion Criteria:_x000D__x000D_          -  Between 1 month and 18 years of age at the time of consent._x000D__x000D_          -  Determined to be at high-risk for severe SARS-CoV-2 disease based on the American_x000D_             Academy of Pediatrics definition of immunocompromised children and reported high-risk_x000D_             Pediatric subpopulations. These include the following groups: Immunocompromised,_x000D_             Hemodynamically significant cardiac disease {e.g. congenital heart disease}, Lung_x000D_             disease with chronic respiratory failure, Infant, i.e. child =1 year old._x000D__x000D_          -  Confirmed SARS-CoV-2 infection OR high-risk exposure as defined:_x000D__x000D_               1. Confirmed infection: Child who tested positive for COVID-19 and is no more than_x000D_                  96 hours after onset of symptoms (and within 120 hours at the time of receipt of_x000D_                  plasma)._x000D__x000D_               2. High-risk exposure: Susceptible child who was not previously infected or_x000D_                  otherwise immune to SARS-CoV-2 and exposed within 96 hours prior to enrollment_x000D_                  (and within 120 hours at the time of receipt of plasma). Both criteria below_x000D_                  should be met: A household member or daycare center (same room) exposure to a_x000D_                  person with [confirmed SARS-CoV-2 OR with clinically compatible disease in_x000D_                  regions with widespread ongoing transmission] and a negative for SARS-CoV-2_x000D_                  (nasopharyngeal swab)_x000D__x000D_          -  Subject is judged by the investigator to have the initiative and means to be compliant_x000D_             with the protocol._x000D__x000D_          -  Subjects or their legal representatives must have the ability to read, understand, and_x000D_             provide written informed consent for the initiation of any study related procedures._x000D__x000D_        Exclusion Criteria:_x000D__x000D_          -  History of severe reactions (e.g. anaphylaxis) to transfusion of blood products._x000D_             Subjects with minor reactions such as fever, itching, chills, etc. that resolve_x000D_             spontaneously or respond to pre-medications, and that do not represent more_x000D_             significant allergic reactions will not be excluded._x000D__x000D_          -  Inability to complete therapy with the study product within the stipulated time frame_x000D_             outlined above_x000D__x000D_          -  Female subjects in child-bearing age with a positive pregnancy test, breastfeeding, or_x000D_             planning to become pregnant/breastfeed during the study period._x000D__x000D_          -  Subject / caregiver deemed by the study team to be non-compliant with the study_x000D_             protocol_x000D_      </t>
  </si>
  <si>
    <t xml:space="preserve">_x000D_        Inclusion Criteria:_x000D__x000D_          -  Children between 4 - 18 years._x000D__x000D_          -  Living in The Netherlands._x000D__x000D_        Exclusion Criteria:_x000D__x000D_          -  No signed informed consent by relevant parties (parents of children aged below 12_x000D_             years, parents and or children aged between 12 and 16 years, or children aged 16 years_x000D_             and older)_x000D_      </t>
  </si>
  <si>
    <t xml:space="preserve">_x000D_        Inclusion Criteria:_x000D__x000D_        Population 1 :_x000D__x000D_          -  Children of priority staff welcomed in the crÃ¨che during the period of confinement,_x000D_             i.e. from 15 March to 9 May, regardless of the length of time they are in the crÃ¨che_x000D_             during this period and their "symptomatic or not" status during this period or on the_x000D_             day of inclusion._x000D__x000D_          -  Consent of the holders of parental authority_x000D__x000D_          -  Affiliated to a social security system or entitled person_x000D__x000D_        Population 2 :_x000D__x000D_          -  Nursery staff, regardless of their status/occupation and having had contact with the_x000D_             children during the period of confinement regardless of how long they have been in the_x000D_             nursery during this period and their "symptomatic or not" status during this period or_x000D_             on the day of inclusion._x000D__x000D_          -  Consent to participate_x000D__x000D_          -  Affiliated to a social security system or entitled person_x000D__x000D_        Population 3 :_x000D__x000D_          -  Hospital staff not exposed to patients and/or children, with or without children in_x000D_             day care, working in the bacteriology, biochemistry and biological haematology_x000D_             laboratories or in an administrative department of the participating hospitals._x000D__x000D_          -  Affiliated to a social security system or entitled person_x000D__x000D_        Exclusion Criteria:_x000D__x000D_        Population 1 :_x000D__x000D_          -  Refusal to sign consent by parents_x000D__x000D_          -  Clinical condition requiring urgent medical assessment (attending physician or_x000D_             transfer to paediatric emergency)_x000D__x000D_        Population 2 and 3 :_x000D__x000D_          -  Refusal to sign consent for staff_x000D__x000D_          -  Clinical condition requiring urgent medical evaluation_x000D_      </t>
  </si>
  <si>
    <t xml:space="preserve">_x000D_        Inclusion Criteria:_x000D__x000D_          -  Children &lt; 18 years old_x000D__x000D_          -  Admitted in French pediatric wards_x000D__x000D_          -  With a confirmed COVID-19 infection. ( on Nasal and pharyngeal swab specimens or blood_x000D_             samples tested positive for 2019-nCoV nucleic acid using real-time_x000D_             reverse-transcriptase polymerase-chain-reaction (RT- PCR) assay; or on typical chest_x000D_             CT signs_x000D__x000D_        Exclusion Criteria:_x000D__x000D_          -  Expressed refusal to participate_x000D_      </t>
  </si>
  <si>
    <t xml:space="preserve">_x000D_        Inclusion Criteria:_x000D__x000D_          -  COVID-19 suspected cases (by whatever definition)_x000D__x000D_          -  COVID-19 confirmed cases (based on PCR or serum specific IgM and IgG antibody of novel_x000D_             coronavirus; serum specific IgG of novel coronavirus from negative to positive or 4_x000D_             times higher in convalescence than in acute phase)_x000D__x000D_          -  &lt;/=21years of age_x000D__x000D_        Exclusion Criteria:_x000D__x000D_          -  COVID-19 suspected cases should not be SARSCoV-2, Influenza or RSV positive_x000D_      </t>
  </si>
  <si>
    <t xml:space="preserve">_x000D_        Inclusion Criteria:_x000D__x000D_          -  Infants born to mothers with Covid-19 infection_x000D__x000D_        Exclusion Criteria:_x000D__x000D_          -  If PCR values of mother negative, even though the clinic is preferable for Covid-19,_x000D_             the infant will not be recruited._x000D_      </t>
  </si>
  <si>
    <t xml:space="preserve">_x000D_        Inclusion Criteria:_x000D__x000D_          -  Immunocompromised patient followed at UCLA Health_x000D__x000D_          -  Immunocompromised patient &gt;1 day old to &lt;60 years of age_x000D__x000D_          -  Patient with a diagnosis of breast, lung, or colorectal cancers, lymphoma,_x000D_             acute/chronic leukemia, multiple myeloma, or other solid tumors and are receiving_x000D_             chemotherapy_x000D__x000D_          -  Patients who have received a hematopoietic stem cell transplantation within the last_x000D_             year_x000D__x000D_          -  Patients who have received a solid organ transplantation within the last year_x000D__x000D_        Exclusion Criteria:_x000D__x000D_          -  Immunocompromised patients with positive SARS-CoV-2 test prior to study enrollment_x000D_      </t>
  </si>
  <si>
    <t xml:space="preserve">_x000D_        Inclusion Criteria:_x000D__x000D_          -  Children under 15 years of age_x000D__x000D_          -  Prescription of a PCR-Sars-CoV-2_x000D__x000D_          -  VIGIL information note given to parents_x000D__x000D_        Exclusion Criteria:_x000D__x000D_          -  Refusal to participate by the patient, family member or legal representative_x000D_             (depending on the situation)_x000D_      </t>
  </si>
  <si>
    <t xml:space="preserve">_x000D_        Inclusion Criteria:_x000D__x000D_          -  Age &lt; 18 years_x000D__x000D_          -  Admitted to PICU from April 2020_x000D__x000D_          -  Presented with an acute myocarditis, fever and shock with a possible COVID-19_x000D_             infection_x000D__x000D_        Exclusion Criteria:_x000D__x000D_          -  Age = 18 years_x000D__x000D_          -  Other etiologies of acute myocarditis than the COVID-19_x000D__x000D_          -  Opposition expressed by the holders of parental authority_x000D_      </t>
  </si>
  <si>
    <t xml:space="preserve">_x000D_        Inclusion Criteria:_x000D__x000D_          -  pregnant woman_x000D__x000D_          -  diagnosed with Sars Cov-2 during pregnancy_x000D__x000D_          -  singleton or twin pregnancy_x000D__x000D_          -  informed consent_x000D__x000D_        Exclusion Criteria:_x000D__x000D_          -  virological or serological samples not done the day of delivery_x000D_      </t>
  </si>
  <si>
    <t xml:space="preserve">_x000D_        Inclusion Criteria:_x000D__x000D_          -  covid-19 positive pregnant women_x000D__x000D_          -  under 18 or more than 45 years old_x000D__x000D_        Exclusion Criteria:_x000D__x000D_          -  vitamin D , Vitamin B12 or Zinc supplement use_x000D__x000D_          -  Multivitamine use_x000D__x000D_          -  have taken vitamin supplements in the past 3 months_x000D__x000D_          -  use of medicines for vitamin deficiency_x000D__x000D_          -  having metabolic disease covid-19 negative pregnant women_x000D_      </t>
  </si>
  <si>
    <t xml:space="preserve">_x000D_        Inclusion Criteria:_x000D__x000D_          -  Pregnant Patient with COVID-19_x000D__x000D_        Exclusion Criteria:_x000D__x000D_          -  Those with known sexual dysfunction disorder_x000D_      </t>
  </si>
  <si>
    <t xml:space="preserve">_x000D_        Inclusion Criteria:_x000D__x000D_          -  Pregnant patients with COVID-19_x000D__x000D_        Exclusion Criteria:_x000D__x000D_          -  Patient giving Preterm Labor_x000D_      </t>
  </si>
  <si>
    <t xml:space="preserve">_x000D_        Inclusion Criteria:_x000D__x000D_          -  Pregnant women with COVID-19_x000D__x000D_        Exclusion Criteria:_x000D__x000D_        - Having a chronic disease that raises D-dimer levels_x000D_      </t>
  </si>
  <si>
    <t xml:space="preserve">_x000D_        Inclusion Criteria:_x000D__x000D_          -  All pregnant women SARS-Cov-2 positive during the pregnancy_x000D__x000D_          -  Informed consent obtained_x000D__x000D_          -  18 years to 48 years_x000D__x000D_        Exclusion Criteria:_x000D__x000D_          -  Pregnant women without SARS-Cov-2 infection ( PCR test and or serologies negatives)_x000D__x000D_          -  curatorship patients._x000D__x000D_          -  Refusal to participate to the study_x000D_      </t>
  </si>
  <si>
    <t xml:space="preserve">_x000D_        Inclusion Criteria:_x000D__x000D_          -  Being pregnant with a diagnosis of COVID-19 between the ages of 18-45_x000D__x000D_        Exclusion Criteria:_x000D__x000D_          -  Suspected COVID-19 diagnosis_x000D_      </t>
  </si>
  <si>
    <t xml:space="preserve">_x000D_        Inclusion Criteria:_x000D__x000D_          -  Presenting with fever (=37.5ÂºC) and/or one mild symptom suggestive of COVID-19 disease_x000D_             (cough, dyspnoea, chills, odynophagia, diarrhoea, muscle pain, anosmia, taste_x000D_             disorder, headache) OR contact of a SARS-CoV-2 confirmed or suspected case in the past_x000D_             14 days_x000D__x000D_          -  More than 12 weeks of gestation (dated by ultrasonography)_x000D__x000D_          -  Agreement to deliver in the study hospitals_x000D__x000D_        Exclusion Criteria:_x000D__x000D_          -  Known hypersensitivity to HCQ or other 4-aminoquinoline compounds_x000D__x000D_          -  History of retinopathy of any aetiology_x000D__x000D_          -  Concomitant use of digoxin, cyclosporine, cimetidine_x000D__x000D_          -  Known liver disease_x000D__x000D_          -  Clinical history of cardiac pathology including known long QT syndrome_x000D__x000D_          -  Unable to cooperate with the requirements of the study_x000D__x000D_          -  Participating in other intervention studies_x000D__x000D_          -  Delivery onset (characterized by painful uterine contractions and variable changes of_x000D_             the cervix, including some degree of effacement and slower progression of dilatation_x000D_             up to 5 cm for first and subsequent labours)_x000D_      </t>
  </si>
  <si>
    <t xml:space="preserve">_x000D_        Inclusion Criteria:_x000D__x000D_          -  Asymptomatic pregnant women who will give birth in this clinic, dilatation and_x000D_             curettage due to missed abortion, cerclage due to cervical insufficiency, medical_x000D_             evacuation due to fetal anomaly, and routine PCR test taken for service for some_x000D_             treatments._x000D__x000D_        Exclusion Criteria:_x000D__x000D_          -  Having any COVID-19 infection symptoms (fever, cough, weakness, shortness of breath,_x000D_             sore throat, etc.)_x000D_      </t>
  </si>
  <si>
    <t xml:space="preserve">_x000D_        Inclusion Criteria:_x000D__x000D_          -  Patient included in a Medically Assisted Procreation (MAR) protocol aged between 18_x000D_             and 43 years of age_x000D__x000D_          -  Patient who has already signed a consent to management_x000D__x000D_        Exclusion Criteria:_x000D__x000D_          -  Patient who expressed opposition to participating in the study_x000D_      </t>
  </si>
  <si>
    <t xml:space="preserve">_x000D_        Inclusion Criteria: Pregnant women infected with Sars-Cov-2. Delivery at Portuguese_x000D_        maternities._x000D__x000D_        Exclusion Criteria: RT PCR SARS-CoV-2 negative._x000D__x000D_        -_x000D_      </t>
  </si>
  <si>
    <t xml:space="preserve">_x000D_        Inclusion Criteria:_x000D__x000D_          -  COVID-19 infection at any time of the pregnancy, or presumed case by symptoms and_x000D_             direct contact with a positive case_x000D__x000D_          -  Pregnancy documented by ultrasound_x000D__x000D_        Exclusion Criteria:_x000D__x000D_          -  COVID-19 infection before or after pregnancy_x000D__x000D_          -  Person under investigation, but not a presumed or known positive case_x000D_      </t>
  </si>
  <si>
    <t xml:space="preserve">_x000D_        Inclusion Criteria:_x000D__x000D_          -  pregnant women_x000D__x000D_        Exclusion Criteria:_x000D__x000D_          -  non pregnant women_x000D_      </t>
  </si>
  <si>
    <t xml:space="preserve">ENROLLMENT DATE </t>
  </si>
  <si>
    <t>Exclusion criteria: Non recovered patients from COVID-19_x000D_Refused to attend in</t>
  </si>
  <si>
    <t>Inclusion criteria: (1) Pregnant women who've built card and plan to deliver in the studied hospitals; _x000D_(2) Women aged &gt;=18 years;_x000D_(3) Pregnant women with an EPDS score &gt; 9 during the third trimester;_x000D_(4) Women with singleton pregnancy;_x000D_(5) Women who have internet access at home;_x000D_(6) Women who are able to read and comprehend the text as well as give textual feedback;_x000D_(7) Women who agree to participate in the research and sign the inform consent.</t>
  </si>
  <si>
    <t xml:space="preserve">Exclusion criteria: (1) Women with critical health condition including malignant tumor, severe cardiovascular and cerebrovascular diseases, brain injury and palsy;_x000D_(2) Women with intellectual deficiency who are unable to understand and complete the questionnaire. </t>
  </si>
  <si>
    <t xml:space="preserve">Inclusion criteria: (1) There is no restrictions on gender and age; _x000D_(2) Patients diagnosed with mild pneumonia (slight clinical symptoms, no pneumonia manifestations on imaging), general pneumonia patients (with fever, respiratory tract symptoms, etc., imaging showed pneumonia but no multiple organ damage); _x000D_(3) Hospitalized patients; _x000D_(4) Volunteer to join the trial and sign the "informed consent; _x000D_(5) Promise not to perform other exercise activities. </t>
  </si>
  <si>
    <t xml:space="preserve">Exclusion criteria: (1) patients with severe diseases such as cardiovascular, cerebrovascular, hematopoietic, digestive system or mental illness; _x000D_(2) pregnant and lactating women; _x000D_(3) respiratory frequency&gt; 30 times /min, showing respiratory failure; _x000D_(4) complicated with other organ failure requires treatment by respiratory intensive care unit (ICU); _x000D_(5) those who do not want to join the trial. </t>
  </si>
  <si>
    <t>Inclusion criteria: Part A:- Children (male or female) aged 1 to 10 years- One parent (male or female) without age limit- Child and parent living in the same household- Resident in Baden-WÃ¼rttemberg- Written consent to the study has been obtainedPart B (Amendment 08.05.2020):If possible, all members of a household in which at least one child or adolescent aged 0-17 years should be included in this study. They must meet the following inclusion criteria:- Household community consisting of at least one adult and at least one child &lt;18 years and with at least one member with SARS-CoV-2 infection detected by rt-PCR or antibody test, with or without COVID-19 disease- Children and adolescents (male, female or various) aged 0 to 17 years (up to one day before their 18th birthday) living in the same household- Adults ( no age limit, male, female or various) living in the same household as the children and adolescents - Participants are no longer in quarantine due to SARS-CoV-2 infection - Resident in Baden-WÃ¼rttemberg- Written consent to the study has been obtained</t>
  </si>
  <si>
    <t>Exclusion criteria: Part A:- Severe congenital diseases (e.g. infantile cerebral palsy, severe congenital malformations)- Congenital or acquired immunodeficiencies- COVID-19 infection in the child or parents already proven before the study- Lack of consent for child or parentPart B (Amendment 08.05.2020):- Lack of consent for child/youth or adults- Insufficient knowledge of German to understand the study information</t>
  </si>
  <si>
    <t>Intervention 1: 5-10ml of the exahaltion of SARS-CoV2 infected as well as of patients suffering from COVID-19 are collected from the oral portion of the exhalation as well as from the nasal part; the probes are analyzed with the BreathSpecÂ®, a specifically designed gas chromatographythe exhalation of healthy test persons, negatively tested for the SARS-CoV2, will be taken as controls</t>
  </si>
  <si>
    <t>Inclusion criteria: test persons are lung healthy volunteers employed at the Klinikum Dortmund; due to the quarantaine zone it will not be possible to include non-employeesSARS-CoV2 infected patients and patients suffering from COVID-19, tested and treated at the Klinikum Dortmund, will be asked for participation irrespective of age and gender</t>
  </si>
  <si>
    <t>Exclusion criteria: test persons with a proven infection with SARS-CoV2, even though the infection might be dected &gt;14d before, cannot be included;test persons and patients with any proven infection of the respiratory tract within 4 weeks aside from SARS-CoV2, neoplasia or chronic respiratory or pulmonary illnesses are excluded.test persons or patients in need of inhalative medication or medication targeted on the lung or respiratory tract are excluded</t>
  </si>
  <si>
    <t>Intervention 1: All pediatric hospitals in Germany are asked to Report hospitalized patients &lt;18 yo with SARS-CoV-2 infection via an online eCRF. The data will be obtained prospectively from March 2020 to December 2021Following items are included in the eCRFsexAgedate of hospitalizationsource of infectioncomorbiditiesimmunosuppressive medicationlenght of stayPICU Admissionrespiratory SupportNO-InhalationECMOantiviral medicationNSAID therapyOutcome</t>
  </si>
  <si>
    <t>Inclusion criteria: proven SARS-CoV-2-Infektion;signed informed consent</t>
  </si>
  <si>
    <t>Intervention 1: All clinical and radiological data were extracted from an electronic database, named iNOK, which is collecting medical records of all patients admitted to the Helios Hospitals since February, 15 2020 . For this study medical records such as epidemiological, demographic, clinical, laboratory, management and outcome data are collected by using a CRF. These data are merged in real time</t>
  </si>
  <si>
    <t>Intervention 1: Patients with confirmed SARS-CoV-2 infection by PCR diagnosis from nasopharynx, oropharynx, stool, or blood. Rapid tests are an acceptable alternative.Within the framework of LEOSS, data on the therapy and the course of treatment of patients infected with SARS-CoV-2 will be documented. The resulting registry will enable the analysis of important questions regarding SARS-CoV-2. Within the scope of the project, no study conditional interventions will be carried out.</t>
  </si>
  <si>
    <t>Inclusion criteria: Covid 19 or influenza positive test;Inpatient hospital</t>
  </si>
  <si>
    <t>Intervention 1: Index persons of the Gangelt register as well as household or family members: Collection of biological samples for virus diagnostics from the study participants:- adults: 3 EDTA tubes (10 ml), throat swab, spit (saliva)- Children: 1 EDTA tube (1 ml), throat swab, spit (saliva), handing out a study questionnaireIn up to 50 selected households, further virological diagnostics, including the living environment, are to be used to evaluate the extent to which the virus can be transmitted to family members via air and the inanimate environment (surfaces, consumer goods, food, wastewater) and the living environment (pets) Intervention 2: Participants of the "Kappenmeeting" residing in the Heinsberg district as well as household or family members: virus diagnostics like observation group 1 and extended questionnaire</t>
  </si>
  <si>
    <t>Inclusion criteria: - Residence in the Heinsberg district- Individual surname and random selection as index person (by sampling from the Gangelt municipal register) or participation in the "Kappensitzung" - Household or family members of the index person/participants of the "Kappensitzung"</t>
  </si>
  <si>
    <t>Intervention 1: Inpatients whose relatives are hospitalized for 3-9 daysCollection by means of questionnaires (survey/interview) - Basic questionnaire Time 0 (at the earliest on day 3 of the stay) - followed by follow-up questionnaires every 7 days Intervention 2: in-patients oncological and palliative patients, their relatives, hospital stays &gt;10 daysCollection by means of questionnaires (survey/interview) - Basic questionnaire Time 0 (at the earliest on day 3 of the stay) - followed by follow-up questionnaires every 7 days</t>
  </si>
  <si>
    <t>Inclusion criteria: - Ability to give consent- command of the German language- patients/relatives must be physically and cognitively able to conduct a 10-minute interview</t>
  </si>
  <si>
    <t>Exclusion criteria: - patients/relatives not able to give consent - not all inclusion criteria fulfilled, if necessary in- patients and their relatives in other regional and national clinics</t>
  </si>
  <si>
    <t>Intervention 1: Patients with laboratory proven COVID-19 Primary and secondary pathophysiological changes and organ function as well as clinical intervention and potential biomarkers and surrogate markers of infection will be documented and analyzed.Scientific analyses will be performed on whole blood, serum, plasma, urine, excrements, sweat, saliva, spit, tracheobronchial secretion, organoids from cells obtained with bronchoalveolar lavage (BAL), nasal and pharyngeal rinsing water and possibly sperm, obtained from COVID-19 patients. The biospecimen will be obtained in the process of collecting samples for the clinical diagnosis and treatment of patients.During treatment in Hospital, study visits will be performed three times per week (Monday/Wednsday/Friday) A maximum of five follow-up examinations are planned at different points in time (after 6 weeks, 3 months, 6 months 12 months and 24 months). These include further blood samples, which are taken together with routine blood samples, measurement of lung function, ultrasound imaging, patient interview and examination and symptom assessment. Patients will also be asked to complete relevant quality of life questionnaires (including PROMIS-29).</t>
  </si>
  <si>
    <t>Inclusion criteria: - Proven infection with SARS-CoV-2 (positive pathogen testing).- Willingness to participate in the study.</t>
  </si>
  <si>
    <t>Exclusion criteria: - Refusal to participate by patient, parent or appropriate legal representative.- Any conditions that prohibit supplemental blood-sampling.</t>
  </si>
  <si>
    <t>Inclusion criteria: Surgical procedure in the ENT departement or elsewhere in the university hospital with participation of an ENT doctorPatients treated in the ENT in-/ or outpatient departement</t>
  </si>
  <si>
    <t>Intervention 1: In 100, randomly selected constituencies out of 755, 3,000 Munich households are identified via random route and offered enrollment into the study.All household members are asked to complete a baseline questionnaire and subjects =14 years of age are asked to provide a venous blood sample of =3 ml for the determination of SARS-CoV-2 IgG/IgA status. The residual plasma and the blood pellet are preserved for later genetic and molecular biological investigations.For twelve months, each household member is asked to keep a diary of daily symptoms, whereabouts and contacts via WebApp. If symptoms suggestive for COVID-19 are reported, family members, including children &lt;14 years, are offered If symptoms suggestive for COVID-19 are reported, family members, including children &lt;14 years, are offered a pharyngeal swab testing for SARS-CoV-2.In case of severe symptoms, participants will be transferred to a Munich hospital. For one year, the study teams re-visits the households for blood sampling every six weeks.</t>
  </si>
  <si>
    <t>Inclusion criteria: Inclusion criteria are:â€¢ At the time of inclusion into the study (1st household visit), at least one of the household members must be =18 years and competent to provide written informed consent.â€¢ Sufficient command of German to understand the participant information materials for the study and to answer the questionnaires.</t>
  </si>
  <si>
    <t>Inclusion criteria: (1)  Pediatric patients diagnosed with COVID-19;_x000D_(2) Treated with heat-clearing and detoxifying traditional Chinese medicines.</t>
  </si>
  <si>
    <t>Exclusion criteria: (1) Loss of efficacy and safety indices;_x000D_(2) the time measuring evaluation indices does not align with the time taking medicines</t>
  </si>
  <si>
    <t>Exclusion criteria: Age &lt;16 years_x000D_Miscarriage &lt;20 weeks pregnancy</t>
  </si>
  <si>
    <t xml:space="preserve">_x000D_        Inclusion Criteria:_x000D__x000D_          -  &gt;18 years-old_x000D__x000D_          -  Pregnant women admitted to obstetric units (Labor and Delivery, Antepartum High Risk_x000D_             Pregnancy, pre-operative obstetric related surgeries as Cesarean or Cerclage) of Inova_x000D_             Health System hospitals_x000D__x000D_        Exclusion Criteria:_x000D__x000D_        - Pregnant women not tested for COVID-19_x000D_      </t>
  </si>
  <si>
    <t xml:space="preserve">                        Randomized: No,                         Masking: None,                         Control: Not applicable,                         Group: undefined,                         Type: Single arm</t>
  </si>
  <si>
    <t xml:space="preserve">_x000D_        Inclusion Criteria:_x000D__x000D_          -  COVID 19 infected as proved by real time PCR (polymerase chain reaction) .( newly_x000D_             diagnosed)_x000D__x000D_        Exclusion Criteria:_x000D__x000D_          -  Intubated patients on parental treatment_x000D_      </t>
  </si>
  <si>
    <t xml:space="preserve">_x000D_        Inclusion Criteria:_x000D__x000D_          -  Confirmed SARS-CoV-2 (COVID-19) infection by a positive test result with SSC-2 score&gt;_x000D_             5_x000D__x000D_          -  Patients admitted in Corona center of Mayo Hospital_x000D__x000D_        Exclusion Criteria:_x000D__x000D_          -  Participants not giving consent._x000D__x000D_          -  Pregnant and lactating females._x000D__x000D_          -  History of allergy to any drug being administered in this study_x000D__x000D_          -  Severely terminally ill patients_x000D__x000D_          -  Patients on Nil Per Oral_x000D_      </t>
  </si>
  <si>
    <t xml:space="preserve">Inclusion criteria: 1. In accordance with the diagnostic criteria of suboptimal health status, health, and any disease of the disease; _x000D_2. Gender unlimited, age unlimited;_x000D_3. The subjects were informed and voluntarily signed the informed consent. </t>
  </si>
  <si>
    <t xml:space="preserve">Exclusion criteria: 1. Subjects who are taking part in other drugs clinical trials; _x000D_2. Volunteers whom researchers believe not suitable for the clinical trail with other reasons; _x000D_3. Hereditary disease; </t>
  </si>
  <si>
    <t>Gold Standard:1. Real-time RT-PCR of respiratory tract or blood samples was positive for the SARS-Cov-2;2. Gene sequencing of respiratory or blood samples is highly homologous with SARS-Cov-2.;Index test:Nucleic&amp;#32;acid&amp;#32;test&amp;#32;for&amp;#32;sars-cov-2&amp;#32;virus&amp;#32;in&amp;#32;sputum&amp;#32;or&amp;#32;throat&amp;#32;swab&amp;#32;samples;</t>
  </si>
  <si>
    <t>Inclusion criteria: In reference to the novel coronavirus pneumonia diagnosis and treatment scheme, the following cases were included:_x000D_(1) suspected covid-19 cases, cases released from isolation and discharged from hospital, and confirmed covid-19 cases with negative previous tests;_x000D_(2) the age distribution of the enrolled population is representative.</t>
  </si>
  <si>
    <t>Exclusion criteria: Sample collection time or information is not clear;Insufficient test operation as a result of errors in sample size of samples; Found before operation test specimens preserved by the polluters;_x000D_Statistics found that before any lack of original record the required information to a clinical study of cases, any doubt exists not sure the operation of the samples.</t>
  </si>
  <si>
    <t xml:space="preserve">_x000D_        Inclusion Criteria:_x000D__x000D_          1. Persons over 1 years of age._x000D__x000D_          2. .Meet COVID-19 confirmed case intradomestic contact definition:_x000D__x000D_               1. Living in the same home as the patient with SARS-CoV-2 PCR test detected_x000D_                  (nasopharyngeal and/or oropharyngeal swab) performed in the Acute Respiratory_x000D_                  Infection Diagnostic Unit._x000D__x000D_               2. Living in the same home as the patient with a PCR test for SARS-CoV-2_x000D_                  Indeterminate (nasopharyngeal and/or oropharyngeal swab) performed in the Acute_x000D_                  Respiratory Infection Diagnostic Unit and that the initial patient has positive_x000D_                  IgM/IgG serology for SARS-CoV-2._x000D__x000D_          3. .Informed Consent._x000D__x000D_        Exclusion Criteria:_x000D__x000D_          1. .Have fever, cough, pharyngeal pain or clinically have symptoms compatible with_x000D_             COVID-19 at the time of recruitment._x000D__x000D_          2. .Autoimmune disease, cancer, neutropenia._x000D__x000D_          3. .Under 1 years of age._x000D__x000D_          4. .Patients who, in the investigator's opinion, should be excluded from the research_x000D_             protocol._x000D_      </t>
  </si>
  <si>
    <t xml:space="preserve">_x000D_        Inclusion Criteria:_x000D__x000D_          -  Adults aged 18 or older (group 4)_x000D__x000D_          -  Adults aged 56 or older (groups 1 and 2)_x000D__x000D_          -  Children aged 5-12 inclusive (group 3)_x000D__x000D_          -  Able and willing (in the Investigator's opinion) to comply with all study_x000D_             requirements._x000D__x000D_          -  Willing to allow the investigators to discuss the volunteer's medical history with_x000D_             their General Practitioner and access all medical records when relevant to study_x000D_             procedures._x000D__x000D_          -  For females of childbearing potential only, willingness to practice continuous_x000D_             effective contraception (see below) during the study and a negative pregnancy test on_x000D_             the day(s) of screening and vaccination._x000D__x000D_          -  Agreement to refrain from blood donation during the course of the study._x000D__x000D_          -  Provide written informed consent._x000D__x000D_          -  Parent/Guardian provides informed consent_x000D__x000D_        Exclusion Criteria:_x000D__x000D_          -  Current or planned participation in other clinical trial of an investigational_x000D_             medicinal product_x000D__x000D_          -  Prior receipt of any vaccines (licensed or investigational) =30 days before enrolment_x000D__x000D_          -  Planned receipt of any vaccine other than the study intervention within 30 days before_x000D_             and after each study vaccination._x000D__x000D_          -  Prior receipt of an investigational or licensed vaccine likely to impact on_x000D_             interpretation of the trial data (e.g. Adenovirus vectored vaccines, any coronavirus_x000D_             vaccines)._x000D__x000D_          -  Administration of immunoglobulins and/or any blood products within the three months_x000D_             preceding the planned administration of the vaccine candidate._x000D__x000D_          -  Any confirmed or suspected immunosuppressive or immunodeficient state, including HIV_x000D_             infection; asplenia; recurrent severe infections and chronic use (more than 14 days)_x000D_             immunosuppressant medication within the past 6 months (topical steroids are allowed)._x000D__x000D_          -  History of allergic disease or reactions likely to be exacerbated by any component of_x000D_             ChAdOx1 nCoV-19 or MenACWY_x000D__x000D_          -  Any history of hereditary angioedema or idiopathic angioedema._x000D__x000D_          -  Any history of anaphylaxis._x000D__x000D_          -  Pregnancy, lactation or willingness/intention to become pregnant during the study._x000D__x000D_          -  Current diagnosis of or treatment for cancer (except basal cell carcinoma of the skin_x000D_             and cervical carcinoma in situ)._x000D__x000D_          -  History of serious psychiatric condition likely to affect participation in the study._x000D__x000D_          -  Bleeding disorder (e.g. factor deficiency, coagulopathy or platelet disorder), or_x000D_             prior history of significant bleeding or bruising following IM injections or_x000D_             venepuncture._x000D__x000D_          -  Suspected or known current alcohol abuse as defined by an alcohol intake of greater_x000D_             than 42 units every week._x000D__x000D_          -  Suspected or known injecting drug abuse in the 5 years preceding enrolment._x000D__x000D_          -  Any other significant disease, disorder or finding which may significantly increase_x000D_             the risk to the volunteer because of participation in the study, affect the ability of_x000D_             the volunteer to participate in the study or impair interpretation of the study data._x000D__x000D_          -  History of laboratory confirmed COVID-19._x000D__x000D_          -  New onset of fever or a cough or shortness of breath since February 2020_x000D__x000D_          -  Those who have been at high risk of exposure before enrolment, including but not_x000D_             limited to: close contacts of confirmed COVID-19 cases, anyone who had to self-isolate_x000D_             as a result of a symptomatic household member, frontline healthcare professionals_x000D_             working in A&amp;E, ICU and other higher risk areas and significant exposure associated_x000D_             with travel abroad to high incidence areas since January 2020._x000D__x000D_          -  Continuous use of anticoagulants, such as coumarins and related anticoagulants (i.e._x000D_             warfarin) or novel oral anticoagulants (i.e. apixaban, rivaroxaban, dabigatran and_x000D_             edoxaban) Additional Exclusion criteria to Groups 1 and 2_x000D__x000D_          -  Chronic respiratory disease, including asthma_x000D__x000D_          -  Severe and/or uncontrolled cardiovascular disease, gastrointestinal disease, liver_x000D_             disease, renal disease, endocrine disorder and neurological illness (mild well_x000D_             controlled comorbidities are allowed)_x000D__x000D_          -  Seriously overweight (BMI=40 Kg/m2)_x000D__x000D_          -  History of auto-immune disease_x000D__x000D_        Additional Exclusion Criteria to Group 3_x000D__x000D_          -  Chronic medical conditions such as chronic lung disease, chronic liver disease,_x000D_             chronic renal failure, chronic heart disease, congenital genetic syndromes (e.g._x000D_             Trisomy 21)_x000D__x000D_          -  Fulfil any of the contraindications to vaccination as specified in The Green Book_x000D__x000D_        Re-vaccination exclusion criteria (two-dose groups only)_x000D__x000D_          -  Anaphylactic reaction following administration of vaccine_x000D__x000D_          -  Pregnancy_x000D_      </t>
  </si>
  <si>
    <t xml:space="preserve">_x000D_        Inclusion Criteria:_x000D__x000D_          -  Samples with positive RT-PCR results with Ct value =30 for the COVID-19 gene(s) at_x000D_             IEDCR will be selected as COVID-19 positive._x000D__x000D_          -  Samples with negative RT-PCR results with no amplification for the COVID-19 gene(s) at_x000D_             IEDCR will be selected as COVID-19 negative._x000D__x000D_        Exclusion Criteria:_x000D__x000D_          -  Samples with equivocal/ambiguous RT-PCR results in terms of sigmoidal curve and Ct_x000D_             value will be excluded._x000D_      </t>
  </si>
  <si>
    <t xml:space="preserve">_x000D_        Inclusion Criteria:_x000D__x000D_          -  1st Line Consultation in Pediatric Emergencies_x000D__x000D_          -  All reasons for consultation during working hours_x000D__x000D_          -  Informed and written consent of a parent holder (only 1 authorized companion) and a_x000D_             child of understanding age_x000D__x000D_        Exclusion Criteria:_x000D__x000D_          -  Refusal of participation by parents/child of decision age_x000D__x000D_          -  No membership of a social security scheme (beneficiary or entitled)_x000D__x000D_          -  No understanding of French_x000D_      </t>
  </si>
  <si>
    <t xml:space="preserve">_x000D_        Inclusion Criteria:_x000D__x000D_        -children (age 0-18 years) with motor disabilities (with and without associated_x000D_        impairement), living in France._x000D__x000D_        Exclusion Criteria:_x000D__x000D_        -_x000D_      </t>
  </si>
  <si>
    <t xml:space="preserve">_x000D_        Inclusion Criteria:_x000D__x000D_          1. Children below 18 years with malignancy either hematological or solid tumors or_x000D__x000D_          2. Children below 18 years with hematological condition_x000D__x000D_        Exclusion Criteria:_x000D__x000D_        1. Patients or care-givers refusal to be enrolled in the study_x000D_      </t>
  </si>
  <si>
    <t>Inclusion criteria: i)	All age group (special: children, all preganant women); &lt;br/ &gt; &lt;br/ &gt;ii)	PCR documented SARS-CoV-2 carriage in nasopharyngeal sample at admission whatever their clinical status. &lt;br/ &gt;</t>
  </si>
  <si>
    <t>Exclusion criteria: Ã¢?Â¢	Non consented. &lt;br/ &gt;Ã¢?Â¢	Patients will be excluded if they have a known allergy to hydroxychloroquine /chloroquine and/ or Azithromycin and have any other contraindication to treatment with the study drug(Chloroquine or Azithromycin) including retinopathy, G6PD deficiency and QT prolongation. &lt;br/ &gt;Ã¢?Â¢	Lactating mothers will be excluded based on their declaration.  &lt;br/ &gt;</t>
  </si>
  <si>
    <t xml:space="preserve">                The researchers plan to undertake an observational cohort study using routine electronic data capture from people using the emergency care system (via 111 and 999 calls, ambulance conveyance, or hospital emergency department) with suspected respiratory infections during a pandemic.                Participating emergency departments will be provided with electronic and/or paper forms that can be integrated into the patient record and used to collect standardised triage assessment data. The form can be used at triage or at full patient assessment, and will form part of the clinical record. It can also be used by the emergency department to guide triage assessment. For example, the data recorded can be used to recommend diversion away from the hospital if criteria are not met or admission to hospital if criteria are met. The form will include key variables used in recommended triage methods, such as PMEWS and the swine flu hospital pathway, and other variables considered to be potentially useful predictors of adverse outcome. We will allow participating sites to adapt the form to their local circumstances, for example omitting variables that are already routinely collected.                The electronic and/or paper forms can also be used by paramedics in participating ambulance services. The electronic form will be used to collect data as part on the electronic case report form (eCRF) and can be used to support decisions, such as a decision not to transport the patient to hospital if triage criteria are not met. Alternatively, for 111 and 999 triage calls ambulance services could provide the University of Sheffield with the routinely collected triage question of patients with suspected respiratory infection pandemic. Though this routine data would not</t>
  </si>
  <si>
    <t xml:space="preserve">Inclusion criteria:                 All adults and children with suspected respiratory infection during a pandemic who present at the emergency department of a participating hospital, call 111 or999 services or are attended by a 999 ambulance from a participating ambulance trust                Patients will be eligible for inclusion if they meet the current clinical diagnostic criteria;                1. Fever (pyrexia = 38Â°C) or a history of a fever                2. Influenza-like illness (two or more of cough, sore throat, rhinorrhoea, limb or joint pain, headache, vomiting or diarrhoea or severe and/or life-threatening illness suggestive of an infectious process. (Or if they meet any future clinical diagnostic criteria recommended by the Department of Health).            </t>
  </si>
  <si>
    <t xml:space="preserve">_x000D_        Inclusion Criteria:_x000D__x000D_          -  All COVID-19 patients, adults or children,_x000D__x000D_          -  Tested positive by RT-PCR for SARS-CoV2 (nasopharyngeal swabs, sputum, endotracheal_x000D_             aspiration, bronchoalveolar lavage or stool sample) and / or with a diagnosis made on_x000D_             chest CT findings,_x000D__x000D_          -  Supported by venovenous or venoarterial ECMO_x000D__x000D_        Exclusion Criteria:_x000D__x000D_          -  Temporary legally protected Adults over a set period or waiting for protection_x000D_             supervision, guardianship_x000D__x000D_          -  Patients or proxies who express their opposition to study participation_x000D_      </t>
  </si>
  <si>
    <t>All children presenting or admitted to hospital and pre-defined screening days will be tested for coronavirus, irrespective if they meet current COVID-19 testing guidelines. Screening days will occur on 1 day per week for 3 months. For children who are admitted to hospital who have previously tested negative for SARS-CoV2 infection, repeat testing will only be performed if more than 72 hours have elapsed since the last swab collection'Data will be collected form participants from the time of screening until 14 days after discharge from hospital.Baseline screening and data collectionDemographic and clinical data will be retrospectively collected from the electronic medical record or parents by research staff. This information will include (but is not limited to):-	Age-	Sex-	Indigenous-	Postcode-	Reason for presentation or admission-	First set of vital signs on the day of testing-	Fever and symptom history from parent or guardian-	Past medical history and co-morbidities-	Travel history in past 14 days (including domestic travel) -	Contact with known SARS-CoV2 positive people-	Attendance at school or other child care facility in the past 14 days-	Prior testing undertaken, and details of test (date, result)Discharge informationData will be retrospectively collected after patient discharge and include:-	Discharge diagnosis-	Bacterial culture, PCR or serology collected during admission and result-	Viral PCR or serology collected during admission and results-	Emergency Department length of stay-	If admitted, hospital length of stay-	Need for intensive care admission and/or transfer to high level care-	Need for invasive ventilation-	Need for other organ supports (car</t>
  </si>
  <si>
    <t>Inclusion criteria: On the pre-defined day of patient screening, each participant must meet all the following criteria to be enrolled in this study:_x000D_â€¢	Is between the ages of 0 and 16 years at enrolment_x000D_â€¢	Is admitted to the Gold Coast University Hospital paediatric inpatient unit, Childrenâ€™s Critical Care Unit or presenting to the emergency department at Gold Coast University Hospital_x000D_â€¢	Has a legally acceptable representative capable of understanding the informed consent document and providing consent on the participantâ€™s behalf._x000D_</t>
  </si>
  <si>
    <t>This project uses a quantitative research methodology that will collect data using a prospective population based registry via a RedCapâ„¢ online database. Data collected on the study database is already routinely collected clinical data such as resuscitation details at birth, APGAR scores, need for ICU or HDU admission, feeding details and follow-up at 2 years of age. All data collection will occur from relevant hospital records and no specific input from patients is required.This methodology is appropriate to answer the research question because it allows for de-identified input from multiple study sites, and ongoing quantitative analysis and reporting including longer term outcomes for neonates at 2 years of age.</t>
  </si>
  <si>
    <t>Inclusion criteria: Healthy children between the ages of 1 and 18 who meet the TCM constitutional doctrine:_x000D_(1) Main features: moderate body shape, ruddy complexion, energetic, etc .;_x000D_(2) Common manifestations: Symmetric body shape, complexion, moisturized complexion, thick and shiny hair, bright eyes, clear nose, moist olfactory, rosy lips, not easy to fatigue, energetic, cold and heat tolerance, good sleep, stomach Najia, the second stool is normal, the tongue is reddish, the moss is thin and white, the veins are gentle and strong, and the fingerprint is faint purple. Lively and cheerful character. Usual disease is less common.</t>
  </si>
  <si>
    <t>Exclusion criteria: 1. Clinical suspected or confirmed cases [Refer to the recommendations for diagnosis and treatment of 2019-nCoV infection in children in Hubei Province (trial version 1)]_x000D_2. Those who have received other traditional Chinese medicine, proprietary Chinese medicines or immunomodulators to prevent new coronavirus pneumonia;_x000D_3. Participants in clinical trials of other drugs in the past 12 weeks;_x000D_4. People with other serious primary diseases such as cardiovascular and cerebrovascular diseases, liver and kidney or hematopoietic diseases, genetic metabolic diseases;_x000D_5. Those who are known to be allergic to the test drug and its ingredients;_x000D_6. Other constitutions in TCM constitution theory.</t>
  </si>
  <si>
    <t>Inclusion criteria: 1. Diagnosed as novel coronavirus pneumonia (NCP) Patient:_x000D_1) Basis of diagnostic criteria: "Notice on Printing and Distributing Pneumonia Diagnosis and Treatment Plan for New Coronavirus Infection (Trial Implementation Fourth Edition)" (National Health Office Medical Letter C2020377)_x000D_2019-nCoV diagnosis of pneumonia: _x000D_(1) Epidemiological history: A. Travel history or residence history in Wuhan area or other areas with continuous local case transmission within 14 days before onset; B. Contact history within 14 days before onset Patients with fever or respiratory symptoms from Wuhan City or other areas where local case transmission is ongoing; C. Aggregative onset or epidemiological association with new coronavirus infection. _x000D_(2) Clinical manifestations: A. fever; B. imaging characteristics of pneumonia: multiple small patchy shadows and interstitial changes in the early stage, which are obvious in the extrapulmonary zone, and then develop into multiple ground glass infiltrates and infiltrates, which are severe Patients may have pulmonary consolidation, and pleural effusion is rare; C. The total number of white blood cells is normal or reduced in the early stage of onset, or the lymphocyte count is reduced. _x000D_(3) Any one of the epidemiological history meets any two of the clinical manifestations as suspected cases, and those who have one of the following pathogenic evidence are confirmed cases: A. A new type of real-time fluorescence RT-PCR test for respiratory specimens or blood specimen Coronavirus-positive nucleic acid; B. Sequencing of viral genes in respiratory specimens or blood specimens, highly homologous to known new coronaviruses. _x000D_(4) It is severe if it meets any of the following: A. Respiratory distress, RR &gt; 30 beats / min; B. In resting state, means oxygen saturation &lt; 93%; C. Arterial partial pressure of oxygen (PaO2) / oxygen Concentration (FiO2) &lt;= 300mmHg (lmmHg = 0.133kPa)._x000D_(5) It is critical if it meets any of the following: 1) respiratory failure occurs and requires mechanical ventilation; 2) shock occurs; 3) combined organ failure requires ICU monitoring and treatment_x000D_2. The patient or legal donor agrees to participate in the study and signs an informed consent form.</t>
  </si>
  <si>
    <t>Exclusion criteria: 1. Pregnant or lactating women;_x000D_2. There are comorbidities that affect the judgment of the efficacy, such as those with malignant tumors or long-term immunosuppressants;_x000D_3. The investigator believes that the patient has other conditions that are not suitable for enrollment;_x000D_4. Allergic to dimethyl sulfoxide (DMSO), dextran 40 or human albumin;_x000D_5. Contraindicated signs of artificial liver therapy</t>
  </si>
  <si>
    <t>Inclusion criteria: Suspected cases of pneumonitis with the novel coronavirus infection. Suspected case criteria: Any one of the following epidemiological histories meets any two of the clinical manifestations:_x000D_Comprehensive analysis based on the following epidemiological history and clinical manifestations: _x000D_1. Epidemiological history:_x000D_(1) Travel history or residence history of Wuhan and surrounding areas or other communities with case reports within 14 days before the onset of illness; _x000D_(2) Onset of illness Patients with fever or respiratory symptoms from Wuhan and surrounding areas, or from communities with case reports in the previous 14 days; _x000D_(3) Aggressive onset; _x000D_(4) History of contact with new coronavirus infection. People with a new coronavirus infection are those who test positive for nucleic acid. _x000D_2. Clinical manifestations _x000D_(1) fever and/or respiratory symptoms; _x000D_(2) with the imaging mentioned above characteristics of pneumonia; _x000D_(3) the total number of white blood cells is normal or decreased in the early stage of onset, or the lymphocyte count is decreased.</t>
  </si>
  <si>
    <t>Inclusion criteria: Pneumonia cases with suspected SARS-CoV-2have either of the following epidemiological histories consistent with the following two clinical manifestations:_x000D_A comprehensive analysis was conducted based on the following epidemiological history and clinical manifestations_x000D_1. Epidemiological history_x000D_(1) Travel history or residence history of wuhan and surrounding areas or other communities shall provide case reports within 14 days before the onset of the disease;_x000D_(2) Cases have been reported in the past 14 days in patients with fever or respiratory symptoms in community residents of wuhan and surrounding areas;_x000D_(3) Aggressive attack;_x000D_(4) History of exposure to new coronavirus infections people with new coronavirus infections are those who have tested positive for nucleic acid;_x000D_2. Clinical manifestations_x000D_(1) Fever and/or respiratory symptoms;_x000D_(2) Pneumonia with the above imaging features;_x000D_(3) The total number of white blood cells was normal or decreased or the number of lymphocytes decreased at the initial stage of the disease.</t>
  </si>
  <si>
    <t>Inclusion criteria: 1. Non suspected cases and non confirmed cases;_x000D_2. Participate in novel coronavirus front-line prevention and control of medical staff, street community office staff;_x000D_3. Novel coronavirus pneumonia is recommended by people who voluntarily accept TCM technology.</t>
  </si>
  <si>
    <t>Exclusion criteria: 1. Suspected cases and confirmed cases;_x000D_2. Patients with severe heart, brain, liver, kidney and other visceral diseases or other serious metabolic disorders and tumors;_x000D_3. People who could not complete the study for other reasons;_x000D_4. Pregnant or lactating women.</t>
  </si>
  <si>
    <t>Inclusion criteria: 1. Age is not limited;_x000D_2. Clinical diagnosis is in accordance with the "Notice on issuing a new type of coronavirus pneumonia diagnosis and treatment program (Fifth edition)" on the diagnosis of a new type of coronavirus infection;_x000D_3. potable decoction;_x000D_4. no honeysuckle allergy;_x000D_5. child-bearing age female subjects pregnancy test negative person;_x000D_6. child-bearing age female subjects pregnancy test positive person needs targeted communication, the patient's consent can be included;_x000D_7. pregnancy or breast-feeding subjects need targeted communication, the patient's consent can be included in the voluntary informed consent signed by the person under the age of 16.</t>
  </si>
  <si>
    <t>Exclusion criteria: (1) Those who cannot take Chinese traditional medicine decoction;_x000D_(2) mentally ill subjects who are not easy to control;_x000D_(3) those who are pregnant or breast-feeding;_x000D_(4) those who use other Chinese medicines;_x000D_(5) those who are not considered suitable to participate in this trial by researchers.</t>
  </si>
  <si>
    <t>Inclusion criteria: 1. The neonates delivered by the mother who were suspected or confirmed infection of COVID-19;_x000D_2. The newborn,whose mother had no diagnosis of COVID-19 before delivery, had a history of epidemiological exposure (including diagnosis of COVID-19 of their mother after delivery or other people who had a close contacts with neonates), and the newborn tested positive for SARS-Cov-2 nucleic acid after birth, whether they had clinical symptom or not.</t>
  </si>
  <si>
    <t>Inclusion criteria: 1. novel coronavirus: _x000D_(1) 1 days before onset, 14 had travel history or residence history in Wuhan or other areas with local cases;_x000D_(2) during the 14 days before onset, patients with fever or respiratory symptoms from Wuhan or other areas with persistent local cases were exposed;_x000D_(3) there was an epidemiological association between clustering onset or new coronavirus infection;_x000D_2. Clinical manifestations: _x000D_(1) fever; _x000D_(2) radiographically characteristic of ground glass or patchy consolidation pneumonia in the lung; _x000D_(3) normal or reduced leukocyte count or lymphocyte count in the early stage of the disease._x000D_3. novel coronavirus nucleic acid positive novel coronavirus was detected by real-time fluorescence RT-PCR based on the standard of suspected cases: _x000D_(1) positive result of nCoV nucleic acid test;_x000D_(2) sequencing of the virus gene was highly homologous to the known new coronavirus. Patients included in the study need to meet the above three criteria and be clinically diagnosed as non critical patients.</t>
  </si>
  <si>
    <t>Exclusion criteria: 1. Exclude participants who disagree;_x000D_2. Exclude those who cannot cooperate.</t>
  </si>
  <si>
    <t>Exclusion criteria: Patients can not follow-up;_x000D_Investigator considering inappropriate</t>
  </si>
  <si>
    <t>Inclusion criteria: 1. Confirmed or clinically diagnosed cases;_x000D_2. Aged &gt; 1 year;_x000D_3. Volunteers.</t>
  </si>
  <si>
    <t>Exclusion criteria: 1.With vomiting, diarrhea or other contraindications;_x000D_2.refuse to traditional Chinese medicine.</t>
  </si>
  <si>
    <t>Inclusion criteria: 1. Confirmed or clinically diagnosed cases;_x000D_2. Aged &gt;= 2 years;_x000D_3. Volunteers.</t>
  </si>
  <si>
    <t>Exclusion criteria: 1. With local skin infection, trauma and other contraindications;_x000D_2. Patients who refuse massage.</t>
  </si>
  <si>
    <t>Exclusion criteria: 1. Patients who refused to participate in the project; _x000D_2. Patients developed symptoms caused by other pathogens rather than the SARS-CoV-2, and there was no evidence show that patients were infected with SARS-CoV-2.</t>
  </si>
  <si>
    <t>Inclusion criteria: 1. Age is not limited; _x000D_2. Confirmed group:clinical diagnosis is in accordance with the "Notice on issuing a new type of coronavirus pneumonia diagnosis and treatment program (Fifth edition)" on the diagnosis of a new type of coronavirus infection; _x000D_3. Suspected group: clinical diagnosis is in accordance with the "Notice on issuing a new type of coronavirus pneumonia diagnosis and treatment program (Fifth edition)" on the diagnosis of suspecting a new type of coronavirus infection.</t>
  </si>
  <si>
    <t>Inclusion criteria: This study intends to select surveillance cases, suspected cases, and diagnosed cases of COVID-19 for children aged 0-18 who were admitted to the Department of Pediatrics, Tongji Hospital from December 2019 to June 2020._x000D_1. Epidemiological classification: All Participants divided into three levels: high, medium and low risk according to the epidemiological history:_x000D_(1) high risk: the participants are close to suspected or confirmed cases of COVID-19 within 14 days before the onset of illness;_x000D_(2) medium risk: cluster cases of COVID-19 in the residence or community;_x000D_(3) low risk: the residence or community has no cluster cases or not from epidemic place;_x000D_2. Monitoring cases: high-risk children with no symptom and medium-risk or low-risk children with the following symptoms:_x000D_(1) Fever;_x000D_(2) respiratory symptoms or weakness, nausea, vomiting, abdominal discomfort and diarrhea;_x000D_3. Suspected cases: If the high-risk children meet any 2 of the following 3 conditions, they are suspected cases. Any 2 of the following 3 surveillance cases in medium and low risk were suspected cases after elimination of influenza (no effect of oseltamivir phosphate for 2 days) and other common respiratory pathogenic infections:_x000D_(1) Persistent fever, obvious respiratory symptoms, shortness of breath, pulse oxygen saturation decreased, or gastrointestinal symptoms such as nausea, vomiting, abdominal discomfort and diarrhea;_x000D_(2) laboratory tests: white blood cells level normal or decreased , lymphocyte count decreased, CRP normal or slightly elevated;_x000D_(3) chest radiology shows signs of COVID-19;_x000D_4. Diagnosed cases: all suspected cases who respiratory swabs or secretions, blood, feces and urine SARS-CoV-2 nucleic acid test is positive; viral gene sequencing is highly homologous with SARS-CoV -2.</t>
  </si>
  <si>
    <t>Exclusion criteria: (1) Exclude influenza virus, parainfluenza virus, adenovirus, respiratory syncytial virus,rhinovirus, human metapneumovirus, boca virus, and other known viral respiratory infections;_x000D_(2) Exclude pneumonia caused by atypical microorganisms such as mycoplasma pneumoniae and legionella,bacterial pneumonia, fungal pneumonia, and tuberculosis;_x000D_(3) Exclude children with basic diseases who have invasive fungal infections;_x000D_(4) Exclude children with no clear infectious etiology, who have non-infectious diseases such as vasculitis, dermatomyositis, idiopathic interstitial lung disease, and organizing pneumonia;_x000D_(5) The guardian does not agree to sign the informed consent or collect information.</t>
  </si>
  <si>
    <t>Inclusion criteria: Moxibustion intervention study plan for 14 days of NCP close contact with forced home isolation:_x000D_Participants inclusion criteria:_x000D_1. Aged 18 to 75 years old;_x000D_2. Those that meet one or more of the following:_x000D_(1)In the past 1 month, there is a history of contact with patients with pneumonia diagnosed by new coronavirus;_x000D_(2) People who have lived or stayed in Wuhan or the affected area in the past month;_x000D_3. Those who have had close contacts with returnees from Hubei in the past month;_x000D_4. Persons who live or work in 2 or more confirmed cases of novel coronavirus infection pneumonia;_x000D_5. Take the same transportation with the newly diagnosed cases of Novel Coronary Pneumonia and have close contact with people, including those who have taken care of the patient on the transportation and the patient's colleagues (family, colleagues, friends, etc.);_x000D_6. The area is limited to Hunan Province;_x000D_7. Voluntarily participate in this research and sign the informed consent._x000D_Patient who meet the above 4 items can be included in this study._x000D_Research Program on Moxibustion Intervention in NCP Home Isolation Population:_x000D_1. Aged 18 to 75 years old;_x000D_2. Those that meet one or more of the following:_x000D_(1) There is no contact history of patients with pneumonia diagnosed with new-type coronavirus in the past month;_x000D_(2) The corpus callosum is weak, susceptible to wind and cold, and has a history of chronic respiratory diseases;_x000D_3. The area is limited to Hunan Province;_x000D_4. Voluntarily participate in this research and sign the informed consent._x000D_Patient who meet the above 4 items can be included in this study._x000D_Research Program on Moxibustion Intervention in NCP Home Isolation Medical Care Group:_x000D_1. Aged 18 to 75 years old;_x000D_2. Those that meet one or more of the following:_x000D_(1) Occupation is doctor and patient;_x000D_(2) There is no contact history of patients with pneumonitis diagnosed with new-type coronavirus in the past 1 month;_x000D_3. The area is limited to Hu'nan Province;_x000D_4. Voluntarily participate in this research and sign the informed consent._x000D_Participants who meet the above 4 items can be included in this study.</t>
  </si>
  <si>
    <t>Exclusion criteria: (1) Patients with severe primary diseases such as heart, brain, liver, kidney and hematopoietic system;_x000D_(2) Those with malignant changes in the lungs;_x000D_(3) Persons with a mental, intellectual or language impairment;_x000D_(4) pregnant women, lactating women and those who have pregnancy requirements in the last 6 months;_x000D_(5) Those who are unable to fill in the questionnaire materials using mobile phones, computers, etc.;_x000D_(6) Those who are unwilling to receive moxibustion, or who are allergic to moxibustion or Wenwen cream;_x000D_(7) Those who are participating in other clinical trials._x000D_Patients who meet any of the above are excluded.</t>
  </si>
  <si>
    <t>Inclusion criteria: Epidemiological history:_x000D_1. History of residence or travel in Hubei province within 14 day before the onset of illness;_x000D_2. Exposure history to resident or traveler in Hubei province within 14 days before the onset of illness._x000D_Suspected features:_x000D_1. fever;_x000D_2. Lymphopenia;_x000D_3. typical CT pneumonia features._x000D_Inclusion criteria for cases admitted to the hospital: _x000D_all patients with fever, outpatient, emergency and in-patient.</t>
  </si>
  <si>
    <t>Inclusion criteria: This study intends to select surveillance cases, suspected cases and diagnosed cases of COVID-19 for children aged 0-18 who were admitted to the department of Pediatrics in Tongji Hospital from December 2019 to June 2020._x000D_1. Epidemiological classification: all children are divided into three levels: high, medium and low risk according to their epidemiological history:_x000D_(1) high risk: participant was close to suspected or confirmed case of COVID-19 within 14 days before the onset of illness;_x000D_(2) intermediate risk: cluster of COVID-19 cases in the place of residence or the community;_x000D_(3) low risk: The residence or community has no cluster cases or not from epidemic area;_x000D_2. Surveillance cases: high-risk children who do not show symptoms are surveillance cases, and intermediate or low risk children who have any of the following symptoms are surveillance cases:_x000D_(1) Fever;_x000D_(2) Respiratory symptoms or weakness, nausea, vomiting, abdominal discomfort and diarrhea._x000D_3. Suspected cases: Newborns born to pregnant women diagnosed with COVID-19 are suspected cases. High-risk children and surveillance cases at intermediate and low risk are suspected cases after excluding influenza (standardized administration of oseltamivir phosphate for 2 days) and other common respiratory pathogen infections who meet any two of the following three conditions are suspected cases:_x000D_(1) persistent Fever, obvious respiratory symptoms, shortness of breath or decreased pulse oxygen saturation, or gastrointestinal manifestations such as nausea, vomiting, abdominal discomfort and diarrhea;_x000D_(2) Laboratory tests: normal or decreased white blood cells, decreased lymphocyte count, normal or slightly elevated CRP;_x000D_(3) pulmonary imaging with signs of COVID-19._x000D_4. Confirmed cases: meeting the criteria for suspected cases, positive result on COVID-19 nucleic acid test with samples of respiratory swabs or secretions, blood, feces and urine ; highly homologous viral gene sequencing with known COVID-19.</t>
  </si>
  <si>
    <t>Exclusion criteria: (1) Exclude influenza virus, parainfluenza virus, adenovirus, respiratory syncytial virus, rhinovirus, human metapneumovirus, boca virus, and other known viral respiratory infections;_x000D_(2) Exclude pneumonia caused by atypical microorganisms such as  Mycoplasma pneumoniae, Legionella, fungal pneumonia, and tuberculosis;_x000D_(3) Exclude children with basic diseases who have invasive fungal infections;_x000D_(4) Exclude children with no clear infectious etiology who have non-infectious diseases such as vasculitis, dermatomyositis, idiopathic interstitial lung disease, and organizing pneumonia;_x000D_(5) Exclude If the guardian of the child does not agree to sign the informed consent form or collect information.</t>
  </si>
  <si>
    <t>Inclusion criteria: 1. Children aged 0-18 years and met the guideline for the diagnosis and treatment of COVID-19;_x000D_2. Agreed to participant in the study;_x000D_3. Can cooperate with the later on follow-up.</t>
  </si>
  <si>
    <t>Inclusion criteria: 1. COVID-19 infection;_x000D_2. Children with kidney injury: Hematuria, Proteinuria, renal dysfunction.</t>
  </si>
  <si>
    <t>Exclusion criteria: 1. Exclusion of COVID-19 infection in children;_x000D_2. Dead children;_x000D_3. Sign to reject this project.</t>
  </si>
  <si>
    <t xml:space="preserve">Inclusion criteria: Pneumonia cases with suspected SARS-CoV-2 have either of the following epidemiological histories consistent with the following two clinical manifestations:_x000D_A comprehensive analysis was conducted based on the following epidemiological history and clinical manifestations_x000D_1. Epidemiological history_x000D_(1) Travel history or residence history of wuhan and surrounding areas or other communities shall provide case reports before the onset of the disease;_x000D_(2) Cases have been reported in patients with fever or respiratory symptoms in community residents of wuhan and surrounding areas;_x000D_(3) Aggressive attack;_x000D_(4) History of exposure to new coronavirus infections people with new coronavirus infections are those who have tested positive for nucleic acid;_x000D_2. Clinical manifestations_x000D_(1) Fever and/or respiratory symptoms;_x000D_(2) Pneumonia with the above imaging features;_x000D_(3) The total number of white blood cells was normal or decreased or the number of lymphocytes decreased at the initial stage of the disease. </t>
  </si>
  <si>
    <t>Exclusion criteria: 1. Suspected patients unable to collect nasopharyngeal swabs;_x000D_2. Pneumonia caused by other pathogens.</t>
  </si>
  <si>
    <t>Inclusion criteria: 1. Patients with COVID-19 infection that meet the diagnostic criteria of "the 5th edition Pneumonitis diagnosis and treatment guideline for COVID-19 infection of China";_x000D_2. Age- and sex-matched normal people and patients with influenza A and B.</t>
  </si>
  <si>
    <t>Exclusion criteria: 1. Patients who are using warfarin or with bleeding disorders or bleeding tendencies;_x000D_2. Those who refuse to sign the informed consent;</t>
  </si>
  <si>
    <t>Exclusion criteria: (1) before the application or hospital admission corticosteroids; _x000D_(2) malignancies;_x000D_(3) the presence of severely impaired immune function, immunodeficiency diseases; _x000D_(4) 7 days before admission row major surgery or severe trauma; _x000D_(5) with asthma; _x000D_(6) COVID-19 undiagnosed patients.</t>
  </si>
  <si>
    <t xml:space="preserve">Inclusion criteria: All patients who meet one or two of the followings will be included in this study(pregnant women and newborns delivered):_x000D_Epidemiological history: _x000D_1. travel or residence history of Wuhan or other areas with continuous transmission of local cases within 14 days before the onset of the disease; or contact with local cases from Wuhan or other areas within 14 days before the onset of the disease; or associated with the occurrence of clustering disease;_x000D_2. Clinical manifestations: fever; or chest CT imaging features: multiple small patches and interstitial changes at the early stage, showing clearly in the lung. In severe cases, lung consolidation and pleural effusion are rare. or In the early stage of infection, the total number of white blood cells was normal or decreased, or the lymphocyte count was decreased. </t>
  </si>
  <si>
    <t>Inclusion criteria: 1. Novel coronavirus history before entering the group:_x000D_(1) there were travel history or residential history in Wuhan area or other areas with local cases within 14 days before onset;_x000D_(2) During the 14 days before onset, there were patients with fever or respiratory symptoms from Wuhan or other areas with persistent local cases;_x000D_2. Clinical symptoms and signs;_x000D_3. Laboratory examination and chest CT.</t>
  </si>
  <si>
    <t>Exclusion criteria: 1. Having one of the following infections (influenza virus, parainfluenza virus, adenovirus, respiratory syncytial virus, rhinovirus, human partial lung virus, SARS coronavirus and other known viral pneumonia);_x000D_2. Mycoplasma pneumoniae, Chlamydia pneumoniae and bacterial pneumonia;_x000D_3. There are non infectious diseases, such as vasculitis, dermatomyositis and organic pneumonia.</t>
  </si>
  <si>
    <t xml:space="preserve">Inclusion criteria: (1) The patients with covid-19 were diagnosed;_x000D_(2) CT was positive for the first time.                  </t>
  </si>
  <si>
    <t>Exclusion criteria: (1) Reexamine CT;_x000D_(2) The CT image can not be analyzed caused by respiratory movement ;_x000D_(3) Patients with pleural effusion or atelectasis.</t>
  </si>
  <si>
    <t>Inclusion criteria: (1) Fever patients;_x000D_(2) peoples who need to screen the novel coronavirus;_x000D_(3) patients for possible infection with novel coronavirus through High throughput sequencing of pathogens;_x000D_(4) Age and gender are not limited;_x000D_(5) Patients has been diagnosed with 2019-nCoV pneumonia according to the latest version of 2019-nCoV pneumonia management guideline made by the national health commission of the People's Repulic of China.</t>
  </si>
  <si>
    <t>Exclusion criteria: (1) limited sample size;                                                                          _x000D_(2) Lack of sample information;_x000D_(3) unable or failure to detect due to human error;_x000D_(4) Abnormal results or failure in detection due to instrument or non-reagent quality problems.</t>
  </si>
  <si>
    <t>Inclusion criteria: 1. The diagnosis of COVID-19 was confirmed;_x000D_2. Patients with invasive mechanical ventilation.</t>
  </si>
  <si>
    <t>Exclusion criteria: 1. Patients with cardiac arrest before endotracheal intubation;_x000D_2. Patients with severe medical record information registration defects;_x000D_3. Patients whose condition is not stable and whose prognosis cannot be determined.</t>
  </si>
  <si>
    <t>Exclusion criteria: 1. Patients at h high risk of SARS-CoV-2 infection;_x000D_2. The guardian does not agree to sign the informed consent or the guardian does not agree to collect information.</t>
  </si>
  <si>
    <t>Inclusion criteria: 1. Clinical manifestations of suspected Covid-19 such as fever and dry cough; _x000D_2. Pulmonary CT results indicate suspected Covid-19; _x000D_3. Apparently healthy physical examination subjects with a history of exposure to confirmed Covid-19 patients</t>
  </si>
  <si>
    <t>Inclusion criteria: 1. Adult &gt;= 18 years old;_x000D_2. Laboratory confirmed COVID-19 infection (i.e. detection of SARS-CoV-2 virus by RT-PCR in one or more clinical specimens);_x000D_3. Provide direct clinical care to confirmed COVID-19 patients.</t>
  </si>
  <si>
    <t>Inclusion criteria: 1. confirmed SARS-CoV-2 infection;_x000D_2. Meet one of the following criteria:_x000D_1) reversible respiratory failure with hypoxemia (partial pressure of arterial oxygen (PaO2 ) to the fraction of inspired oxygen (FiO2 ) ratio less than 50 mmHg for more than 3 hours and/or PaO2/FiO2 ratio less than 80 mmHg for more than 6 hours;_x000D_2) Arterial blood pH less than 7.25 with a partial pressure of arterial carbon dioxide (PaCO2) of at least 60 mmHg for more than 6 hours with respiratory rate more than 35 breaths per minute;_x000D_3) Plateau pressure more than 30-35 cmH2O despite optimization of mechanical ventilation.</t>
  </si>
  <si>
    <t>Exclusion criteria: 1. mechanical ventilation at high settings (FiO2&gt;0.9, P-plat&gt;30) for&gt;=7days;_x000D_2. recent central nervous system hemorrhage;_x000D_3. existence of non-recoverable terminal disease.</t>
  </si>
  <si>
    <t>Inclusion criteria: 1. Laboratory examination (RT-PCR) confirms the infection 2019-nCoV, which meets the diagnostic criteria for pneumonia (common type) in the New Coronavirus Infection Pneumonia Diagnosis and Treatment Program (Trial Version 6);_x000D_2. The patient has a complete hospitalization record that can be used for research.</t>
  </si>
  <si>
    <t>Exclusion criteria: Subjects who meet any of the following criteria cannot be enrolled:_x000D_1. Suffering from diseases that need to be distinguished from pneumonia infected with new coronavirus, such as tuberculosis, bacterial or viral pneumonia other than new coronavirus pneumonia, hospital-acquired pneumonia, and other pathogenic microorganisms pneumonia;_x000D_2. People with basic diseases such as primary immunodeficiency disease, acquired immunodeficiency syndrome, congenital respiratory tract malformations, abnormal lung development, aspiration pneumonia, and lung malignant tumors;_x000D_3. According to the judgment of the investigator, the previous or current disease may affect the patient's participation in the trial or the outcome of the study, including: malignant disease, autoimmune disease, liver and kidney disease, blood disease, neurological disease, and endocrine Disease; presently suffering from diseases that seriously affect the immune system, such as: human immunodeficiency virus (HIV) infection, or blood system, or splenectomy, organ transplantation, etc;_x000D_4. Pneumonia diagnosed with severe, critically re-associated coronavirus infection or requiring mechanical ventilation or systemic anti-hormonal therapy;_x000D_5. Used Chinese patent medicines with similar efficacy as Xiyanping injection during the treatment;_x000D_6. The investigator judges that the relevant test or data is missing during the treatment process, which affects the research evaluation or analyst.</t>
  </si>
  <si>
    <t>Inclusion criteria: 1. Healthy subjects aged 3 years and above;_x000D_2. By asking for a medical history and a physical examination, the researchers determined that the subjects were in good health;_x000D_3. From December 2019 to now, the subject has not been to hubei province, outside the country or in a village/community where there has been an outbreak. The subject has not been exposed to a person infected with or suspected of COVID-19;_x000D_4. Female subjects with childbearing age are not pregnant at the time of admission (negative reaction in urine pregnancy test), and are not nursing and have not fertility plan within the first 3 months after admission. Effective contraceptive measures shall be taken within 2 weeks before inclusion;_x000D_5. Subjects are able and willing to complete the study plan over follow-up period of approximately 14 months;_x000D_6. The subject or/and his/her legal guardian or trustee have the ability to understand the study procedures, voluntarily sign informed consent with informed consent, and comply with the requirements of the clinical study protocol.</t>
  </si>
  <si>
    <t xml:space="preserve">Exclusion criteria: 1. Confirmed cases, suspected cases or asymptomatic cases with COVID-19 (refer to Information System of China Disease Prevention and Control);_x000D_2. Positive in serum antibodies (IgG and IgM) screening of COVID-19;_x000D_3. Has a history of SARS virus infection (self-reported, site information);_x000D_4. Fever (armpit temperature &gt; 37.0 degree C), dry cough, fatigue, nasal obstruction, runny nose, sore throat, myalgia, diarrhea, shortness of breath and dyspnea within 14 days before administration;_x000D_5. Subjects with abnormal indicators, such as blood biochemistry, blood routine and urine routine, which might show clinical meaning, before administration (only refers to Phase I);_x000D_6. Armpit temperature &gt; 37.0 degree C before administration;_x000D_7. History of severe allergic reactions (such as acute anaphylaxis, urticaria, skin eczema, dyspnea, angioneurotic edema or abdominal pain) or allergy to known composition of COVID-19 vaccine;_x000D_8. History of convulsion, epilepsy, encephalopathy or mental illness or family history;_x000D_9. with congenital malformations or developmental disorders, genetic defects, severe malnutrition, etc.;_x000D_10. with severe liver and kidney diseases, uncontrollable hypertension (systolic pressure &gt;=140 mmHg, diastolic pressure &gt;=90 mmHg), diabetic complications, malignant tumors, various acute diseases or acute onset of chronic diseases;_x000D_11. diagnosed with congenital or acquired immune deficiency, HIV infection, lymphoma, leukemia or other autoimmune diseases;_x000D_12. with known or suspected diseases include: severe respiratory diseases, severe cardiovascular diseases, liver and kidney diseases, malignant tumors;_x000D_13. with history of coagulation dysfunction (e.g. Coagulation factor deficiency, coagulation disease);_x000D_14. Receiving anti-TB treatment;_x000D_15. Receiving immunotherapy or inhibitor therapy within 3 months (consistently oral or infusion for more than 14 days);_x000D_16. vaccinated with live attenuated vaccine within 1 month, or other vaccine within 14 days before vaccination;_x000D_17. Receiving blood products within 3 months before administration;_x000D_18. Receiving other research drugs within 6 months before vaccination;_x000D_19. The investigators determined that other conditions were inappropriate for the study. </t>
  </si>
  <si>
    <t>Inclusion criteria: 1. Aged 2 to 65 years old, and signed informed consent;_x000D_2. According to the diagnostic criteria of the "New Coronavirus Pneumonia Diagnosis and Treatment Program (Trial Version 7)" issued by the National Health and Health Commission, those who have been diagnosed with CoVID-19 of light and common type and have been treated with hydroxychloroquine and Abidol but nCoV Nucleic acid did not turn negative. The specific diagnostic criteria are as follows: _x000D_(1) light type: The clinical symptoms are mild, and there is no pneumonia manifestation in imaging;_x000D_(2) Common type: It has fever, respiratory tract and other symptoms. Pneumonia can be seen on imaging;_x000D_(3) The patient who have been diagnosed with CoVID-19 of light and common type and have been treated with hydroxychloroquine and Abidol but nCoV Nucleic acid did not turn negative.</t>
  </si>
  <si>
    <t>Exclusion criteria: 1. Pregnant women within 3 months of pregnancy;_x000D_2. Patients with liver and kidney disease and those with liver and kidney injury_x000D_3. Patients with blood diseases (such as leukopenia, thrombocytopenia, etc.)._x000D_4. Electrocardiogram prompting patients with severely extended QT.</t>
  </si>
  <si>
    <t>Trade Name: DolquinePharmaceutical Form: TabletINN or Proposed INN: HYDROXYCHLOROQUINE SULFATECAS Number: 747-36-4Other descriptive name: HYDROXYCHLOROQUINE SULFATEConcentration unit: mg milligram(s)Concentration type: equalConcentration number: 200-Pharmaceutical form of the placebo: TabletRoute of administration of the placebo: Oral use</t>
  </si>
  <si>
    <t xml:space="preserve">Inclusion criteria: Pregnant women of any gestational age, parity and age, who are undergoing routinely pre-natal follow up at the recruitment hospitals, with or without symptoms/signs suggestive of SARS-CoV-2 infection. After a PCR to confirm or discard SARS-CoV-2 infection, and an electrocardiogram (ECG) to rule out any arrhythmia are done, women will be included in one of the following groups: a)	Pregnant women of any gestational age, parity and age, who are undergoing routinely pre-natal follow up at the recruitment hospitals, with a polymerase chain reaction (PCR)-confirmed SARS-CoV-2 diagnosis, with mild or without symptoms/signs suggestive of the infection. b)	Pregnant women of any gestational age, parity and age, who are undergoing routinely pre-natal followed up at the recruitment hospitals, with a negative PCR- SARS-CoV-2 who are contacts (at the household level) of a confirmed or clinically suspected case of the infection.Are the trial subjects under 18? noNumber of subjects for this age range: F.1.2 Adults (18-64 years) yesF.1.2.1 Number of subjects for this age range 714F.1.3 Elderly (&gt;=65 years) noF.1.3.1 Number of subjects for this age range </t>
  </si>
  <si>
    <t xml:space="preserve">Exclusion criteria: Known hypersensitivity to HCQ or other 4-amonoquinoline compounds, history of retinopathy of any etiology, concomitant use of digoxin, cyclosporine, cimetidine or tamoxifen, known liver disease, clinical history or with ECG findings suggestive of cardiac pathology. In addition, those women that are unable to cooperate with the requirements of the study will be excluded. </t>
  </si>
  <si>
    <t>Inclusion criteria: Positive PCR test for Coronavirus (SARS-COV2)CT Scan finding</t>
  </si>
  <si>
    <t>Exclusion criteria: Patient who use warfarinPatient who ACEI (captopril. enalapril,...  )</t>
  </si>
  <si>
    <t>Inclusion criteria: Covid 19 patientsAge over one yearAge less than 75 yearsTendency to participate in researchCompletion of informed written consent</t>
  </si>
  <si>
    <t>Exclusion criteria: pregnant womenlactating womenhepatitis B, CAutoimmune diseasesChronic renal failure (CRF)Liver failureCongestive heart failure (CHF)Chronic obstructive pulmonary disease (COPD)</t>
  </si>
  <si>
    <t xml:space="preserve">                Research design:                This cohort study will use the UK Obstetric Surveillance System (UKOSS) to identify women hospitalized with pandemic novel coronavirus infection in pregnancy throughout a 6-month period. Participants will receive their usual management and information will be collected subsequently, detailing their treatment and outcomes. Research participants will not be contacted directly and no personally identifiable information (names, addresses or dates of birth will be collected.                Cohort identification:                Infected women will be identified through the UKOSS network of nominated reporting clinicians in each consultant-led maternity unit in the UK. Nominated reporting clinicians will be asked to report all pregnant women with confirmed pandemic novel coronavirus infection admitted to their unit. In view of the need for rapid and ongoing data analysis and production of guidance, we will use a specific web-based rapid reporting and data collection system for this study to enable UKOSS nominated clinicians to report cases as they occur. In addition, nominated clinicians will be sent a standard UKOSS reporting card each month to further enhance case ascertainment.                Comparison group identification:                Information about comparison women will be obtained from previously conducted UKOSS studies. Previous UKOSS studies have collected detailed demographic, pregnancy and delivery information about a cohort of over 1200 women giving birth in the UK identified from the same hospitals as infected women. This pragmatic approach has been adopted to allow risk factors for severe outcomes of pandemic influenza or novel coronavirus to be identified while minimizing the data collection burden on</t>
  </si>
  <si>
    <t xml:space="preserve">Inclusion criteria:                 1. Any pregnant woman hospitalised who has tested positive for COVID-19 will be included.                2. Aged 16-45 years.            </t>
  </si>
  <si>
    <t xml:space="preserve">Inclusion criteria:                 1. Women aged 18-50 who are pregnant and their babies                2. Suspected COVID-19 or confirmed SARs-CoV-2 infection                3. Delivery or pregnancy loss between January 2020 and March 2021            </t>
  </si>
  <si>
    <t>Exclusion criteria: 1.	Patients treated with mechanical ventilation for other concomitant causes2.	Patients treated with ECMO for other concomitant causes</t>
  </si>
  <si>
    <t xml:space="preserve">_x000D_        Inclusion Criteria:_x000D__x000D_          -  1. Suspected cases (formerly observed cases)_x000D__x000D_        Meet the following 2 at the same time:_x000D__x000D_        Epidemiological history There was a history of travel or residence in Wuhan within two_x000D_        weeks before the onset of illness; or patients who had had fever from Wuhan with_x000D_        respiratory symptoms within 14 days before the onset of illness, or had clustered onset._x000D__x000D_        Clinical manifestations_x000D__x000D_          1. fever;_x000D__x000D_          2. It has the imaging characteristics of pneumonia mentioned above;_x000D__x000D_          3. The total number of white blood cells is normal or decreased, or the lymphocyte count_x000D_             is decreased in the early stage of onset._x000D__x000D_               -  2. confirmed cases On the basis of meeting the criteria for suspected cases,_x000D_                  sputum, throat swabs, lower respiratory tract secretions, and other specimens_x000D_                  were tested by real-time fluorescent RT-PCR for positive nucleic acid detection_x000D_                  of new coronavirus; or viral gene sequencing was highly homologous with known new_x000D_                  coronaviruses._x000D__x000D_        Exclusion Criteria:_x000D__x000D_          -  1. Influenza virus, parainfluenza virus, adenovirus, respiratory syncytial virus,_x000D_             rhinovirus, human metapneumovirus, SARS coronavirus, and other known other viral_x000D_             pneumonia;_x000D__x000D_          -  2. Mycoplasma pneumoniae, chlamydia pneumonia, and bacterial pneumonia; non-infectious_x000D_             diseases such as vasculitis, dermatomyositis, and organizing pneumonia._x000D_      </t>
  </si>
  <si>
    <t xml:space="preserve">_x000D_        1. For the 2019-nCoV infection group_x000D__x000D_             Inclusion Criteria:_x000D__x000D_             Diagnosed with 2019-nCoV infection (with direct laboratory evidence)._x000D__x000D_               1. Respiratory or blood samples tested positive for novel coronavirus nucleic acid_x000D_                  with RT-PCR._x000D__x000D_               2. Gene sequencing of respiratory or blood samples show highly homologous with known_x000D_                  novel coronaviruses._x000D__x000D_             Exclusion Criteria:_x000D__x000D_             Subjects will be excluded if the children or their parents disagree to conduct this_x000D_             study._x000D__x000D_          2. For the control group_x000D__x000D_        Inclusion Criteria:_x000D__x000D_          1. Diagnosed with pneumonia, and excepted of novel coronavirus infection._x000D__x000D_          2. The hospitalization time is the same as that of novel coronavirus pneumonia._x000D__x000D_        Exclusion Criteria:_x000D__x000D_        Subject will be excluded if she or he has one of the following:_x000D__x000D_          1. First diagnosis is not pneumonia._x000D__x000D_          2. Any one of the novel coronavirus laboratory test results show positive._x000D__x000D_          3. Children or their parents disagree to conduct this study._x000D_      </t>
  </si>
  <si>
    <t xml:space="preserve">_x000D_        Inclusion Criteria:_x000D__x000D_          -  Laboratory (RT-PCR) confirmed Covid-19 infection in throat swab and/or sputum and/or_x000D_             lower respiratory tract samples;_x000D__x000D_          -  The interval between the onset of symptoms and randomized is within 7 days. The onset_x000D_             of symptoms is mainly based on fever. If there is no fever, cough or other related_x000D_             symptoms can be used;_x000D__x000D_          -  White blood cells = 3,500 / Âµl, lymphocytes = 750 / Âµl;_x000D__x000D_          -  Human immunodeficiency virus (HIV), hepatitis B virus (HBV), hepatitis C virus (HCV)_x000D_             or tuberculosis (TB) test is negative;_x000D__x000D_          -  Sign the Informed Consent Form on a voluntary basis;_x000D__x000D_        Exclusion Criteria:_x000D__x000D_          -  Subject infected with HCV (HCV antibody positive), HBV (HBsAg positive), HIV (HIV_x000D_             antibody positive), or HTLV (HTLV antibody positive)._x000D__x000D_          -  Subject is albumin-intolerant._x000D__x000D_          -  Subject with life expectancy less than 4 weeks._x000D__x000D_          -  Subject participated in other investigational somatic cell therapies within past 30_x000D_             days._x000D__x000D_          -  Subject with positive pregnancy test result._x000D__x000D_          -  Researchers consider unsuitable._x000D_      </t>
  </si>
  <si>
    <t xml:space="preserve">_x000D_        Inclusion Criteria:_x000D__x000D_          -  The neonates with COVID-19,or neonates born by infected mothers_x000D__x000D_        Exclusion Criteria:_x000D__x000D_          -  The neonates with major anomalies_x000D_      </t>
  </si>
  <si>
    <t xml:space="preserve">_x000D_        Inclusion Criteria:_x000D__x000D_          -  Healthy and Covid-19-positive volunteers_x000D__x000D_          -  The interval between the onset of symptoms and randomized is within 7 days in Covid-19_x000D_             patients. The onset of symptoms is mainly based on fever. If there is no fever, cough_x000D_             or other related symptoms can be used;_x000D__x000D_          -  White blood cells = 3,500/Âµl, lymphocytes = 750/Âµl;_x000D__x000D_          -  Human immunodeficiency virus (HIV), hepatitis B virus (HBV), hepatitis C virus (HCV)_x000D_             or tuberculosis (TB) test negative;_x000D__x000D_          -  Sign the Informed Consent voluntarily;_x000D__x000D_        Exclusion Criteria:_x000D__x000D_          -  Subject with active HCV, HBV or HIV infection._x000D__x000D_          -  Subject is albumin-intolerant._x000D__x000D_          -  Subject with life expectancy less than 4 weeks._x000D__x000D_          -  Subject participated in other investigational vaccine therapies within the past 60_x000D_             days._x000D__x000D_          -  Subject with positive pregnancy test result._x000D__x000D_          -  Researchers consider unsuitable._x000D_      </t>
  </si>
  <si>
    <t xml:space="preserve">_x000D_        Inclusion Criteria:_x000D__x000D_          -  pregnant women with laboratory-confirmed 2019-n-CoV_x000D_      </t>
  </si>
  <si>
    <t xml:space="preserve">_x000D_        Inclusion Criteria:_x000D__x000D_          1. High risk close contact with a confirmed COVID-19 case during their symptomatic_x000D_             period, including one day before symptom onset, within the past 1-7 days. High risk_x000D_             close contact is defined as any of the following exposures without the consistent_x000D_             appropriate use of recommended personal protective equipment:_x000D__x000D_               1. Provided direct care for the index case_x000D__x000D_               2. Had close physical contact with the index case_x000D__x000D_               3. Lived with the index case_x000D__x000D_               4. Had close contact (within 2 metres), without direct physical contact, for a_x000D_                  prolonged period of time_x000D__x000D_               5. Had direct contact with infectious body fluids, including oral secretions,_x000D_                  respiratory secretions, or stool._x000D__x000D_          2. Successfully contacted by the study team within 24 hours of study team notification of_x000D_             the relevant index COVID-19 case. This time window is necessary because the efficacy_x000D_             of PEP may be dependent on the timing of its initiation, and because randomization of_x000D_             a ring cannot be delayed while awaiting response from contacts that cannot be rapidly_x000D_             reached._x000D__x000D_          3. Age =6 months, since the safety and pharmacokinetic profiles of LPV/r in pediatric_x000D_             patients below the age of 6 months have not been established._x000D__x000D_          4. Ability to communicate with study staff in English_x000D__x000D_        Exclusion Criteria:_x000D__x000D_          1. Known hypersensitivity/allergy to lopinavir or ritonavir._x000D__x000D_          2. Current use of LPV/r for the treatment or prevention of HIV infection._x000D__x000D_          3. Receipt of LPV/r in the context of this trial or any other trial of COVID-19 PEP_x000D_             within 2 days or less prior to the last known contact with the index COVID-19 case._x000D_             The two day time window is intended to ensure that exposure would not have occurred in_x000D_             the presence of clinically relevant drug levels (five times the elimination half-life_x000D_             of LPV/r, which is estimated at 4-6 hours with prolonged use)._x000D__x000D_          4. Baseline respiratory tract specimen positive for COVID-19. Randomized participants_x000D_             whose baseline samples subsequently show COVID-19 will have study drug discontinued_x000D_             but still remain under observation._x000D__x000D_          5. Current breastfeeding, due to potential for serious adverse reactions in nursing_x000D_             infants exposed to LPV/r_x000D__x000D_          6. Concomitant medications with prohibited drug interactions with LPV/r that cannot be_x000D_             temporarily suspended/replaced, including but not restricted to: 37_x000D__x000D_               -  alfuzosin (e.g. XatralÂ®)_x000D__x000D_               -  amiodarone (e.g. Cordaroneâ„¢)_x000D__x000D_               -  apalutamide (e.g. Erleadaâ„¢)_x000D__x000D_               -  astemizole*, terfenadine*_x000D__x000D_               -  cisapride*_x000D__x000D_               -  colchicine, when used in patients with renal and/or hepatic impairment_x000D__x000D_               -  dronedarone (e.g., MultaqÂ®)_x000D__x000D_               -  elbasvir/grazoprevir (e.g., ZepatierTM)_x000D__x000D_               -  ergotamine* (e.g. CafergotÂ®*), dihydroergotamine (e.g. MigranalÂ®), ergonovine,_x000D_                  methylergonovine*_x000D__x000D_               -  fusidic acid (e.g., FucidinÂ®), systemic*_x000D__x000D_               -  lurasidone (e.g., LatudaÂ®), pimozide (e.g., OrapÂ®*)_x000D__x000D_               -  neratinib (e.g., NerlynxÂ®)_x000D__x000D_               -  sildenafil (e.g., RevatioÂ®)_x000D__x000D_               -  triazolam (e.g. HalcionÂ®), midazolam oral*_x000D__x000D_               -  rifampin (e.g. RimactaneÂ®*, RifadinÂ®, RifaterÂ®*, RifamateÂ®*)_x000D__x000D_               -  St. John's Wort_x000D__x000D_               -  Tadalafil (e.g. AdcircaÂ®)_x000D__x000D_               -  venetoclax (e.g. VenclextaÂ®)_x000D__x000D_               -  lovastatin (e.g., MevacorÂ®*), lomitapide (e.g., JuxtapidTM) or simvastatin (e.g.,_x000D_                  ZocorÂ®)_x000D__x000D_               -  vardenafil (e.g., LevitraÂ® or StaxynÂ®)_x000D__x000D_               -  salmeterol (e.g., AdvairÂ® or SereventÂ®)_x000D__x000D_                    -  denotes products not marketed in Canada_x000D_      </t>
  </si>
  <si>
    <t xml:space="preserve">_x000D_        Inclusion Criteria:_x000D__x000D_          1. Pregnant women or women who have been pregnant within the last 6 weeks_x000D__x000D_          2. Able to give informed consent_x000D__x000D_          3. Diagnosed with COVID-19; or being evaluated for COVID-19 ("patient under_x000D_             investigation") since January 1, 2020_x000D__x000D_        Exclusion Criteria:_x000D__x000D_        1. &lt;13 years of age._x000D_      </t>
  </si>
  <si>
    <t xml:space="preserve">_x000D_        Inclusion Criteria:_x000D__x000D_          1. &lt; 18 years-old, and_x000D__x000D_          2. Present to a participating ED for care, and_x000D__x000D_          3. Undergo SARS-CoV-2 testing._x000D__x000D_        Exclusion Criteria:_x000D__x000D_        1) Refusal to participate (no informed consent)_x000D_      </t>
  </si>
  <si>
    <t xml:space="preserve">_x000D_        Inclusion Criteria:_x000D__x000D_        Clinical diagnosis of COVID-19 Disease,_x000D__x000D_        Exclusion Criteria:_x000D__x000D_        Previous history of allergy to Deferoxamin, Pregnancy, kidney dysfunction,_x000D_      ;_x000D_        Inclusion Criteria:_x000D__x000D_        Clinical diagnosis of COVID-19 Disease,_x000D__x000D_        Exclusion Criteria:_x000D__x000D_        Previous history of allergy to Deferoxamin, Pregnancy, kidney dysfunction,_x000D_      </t>
  </si>
  <si>
    <t xml:space="preserve">_x000D_        Inclusion Criteria:_x000D__x000D_        Suspected covid-19 infection and age 0-18 years_x000D__x000D_        Exclusion Criteria:_x000D__x000D_        Age &gt;18 years_x000D_      </t>
  </si>
  <si>
    <t xml:space="preserve">_x000D_        Inclusion Criteria:_x000D__x000D_          -  Volunteer to participate in the study_x000D__x000D_          -  Being pregnant_x000D__x000D_          -  Aged between 18 - 45_x000D__x000D_          -  To understand Turkish_x000D__x000D_          -  Spend most of the day at home_x000D__x000D_        Exclusion Criteria:_x000D__x000D_          -  Risky pregnancy status_x000D_      </t>
  </si>
  <si>
    <t xml:space="preserve">_x000D_        Inclusion Criteria:_x000D__x000D_          -  from covid 19 positive mothers_x000D__x000D_          -  newborn mothers had not other condition or illness_x000D__x000D_        Exclusion Criteria:_x000D__x000D_          -  from covid 19 negative mothers_x000D__x000D_          -  childs_x000D_      </t>
  </si>
  <si>
    <t xml:space="preserve">_x000D_        Inclusion Criteria:_x000D__x000D_          -  patients with COVID-19: detection of SARS-CoV-2 by PCR in naso- or oropharyngeal swab_x000D_             or sputum, no age limit_x000D__x000D_          -  control group: any respiratory tract infection not caused by SARS-CoV-2, no age limit_x000D__x000D_          -  informed consent_x000D__x000D_        Exclusion Criteria:_x000D__x000D_          -  no respiratory tract infection and no detection of SARS-CoV-2_x000D__x000D_          -  no informed consent_x000D_      </t>
  </si>
  <si>
    <t xml:space="preserve">_x000D_        Inclusion Criteria:_x000D__x000D_          -  Willing to participate on this study by signing the informed consent_x000D__x000D_        Exclusion Criteria:_x000D__x000D_          -  No_x000D_      </t>
  </si>
  <si>
    <t xml:space="preserve">_x000D_        Inclusion Criteria:_x000D__x000D_          -  500 case presented from November 2019-February 2020 will be included in explore study_x000D_             from Ain shams university Hospitals_x000D__x000D_        Exclusion Criteria:_x000D__x000D_          -  Inadequate samples_x000D_      </t>
  </si>
  <si>
    <t xml:space="preserve">_x000D_        Inclusion Criteria:_x000D__x000D_          -  Woman who is &gt;= 18 years old_x000D__x000D_          -  Woman having just given birth from 37 weeks of gestation (singleton pregnancy)_x000D__x000D_          -  Woman affiliated to a social security_x000D__x000D_          -  Woman with a level of understanding of written French sufficient to answer the_x000D_             questionnaires._x000D__x000D_          -  Woman having received complete information on the organization of the research and_x000D_             having given her informed consent in written form._x000D__x000D_        Inclusion criteria specific to the experimental group: woman who have recently given birth_x000D_        during the confinement period due to covid-19._x000D__x000D_        Inclusion criteria specific to the control group: woman who have just given birth and whose_x000D_        pregnancy began after the confinement period due to covid-19._x000D__x000D_        Exclusion Criteria:_x000D__x000D_          -  Major mentioned in articles L.1121-6 and L-1121-8 of Health Public Code._x000D__x000D_          -  Woman with psychiatric disorders such as depressive syndrome_x000D__x000D_          -  Woman tested with Covid-19 positive at the time of the delivery_x000D__x000D_          -  Newborn with congenital abnormalities_x000D__x000D_          -  Stillbirth_x000D_      </t>
  </si>
  <si>
    <t xml:space="preserve">
        Inclusion Criteria:
          -  All patients, children and adults
          -  Patients with known chronic inflammatory rheumatism, auto-immune or auto-inflammatory
             rare and non-rare diseases with proven/suspected SARS-Cov-2 infection (COVID-19) (by
             biological data (serological or positive Cov-2 PCR) or CT scan images or clinical
             observations consistent with covid-19)
        Exclusion Criteria:
          -  patients opposed to the use of their data
          -  patients under guardianship, protected persons
      </t>
  </si>
  <si>
    <t xml:space="preserve">_x000D_        Inclusion Criteria:_x000D__x000D_          1. Birth to &lt;18 years of age; AND_x000D__x000D_          2. Positive nucleic acid test for SARS-CoV-2 within the past 7 days; AND_x000D__x000D_          3. Hospitalized, &lt;72 hours post-admission; AND_x000D__x000D_          4. One or more signs and/or symptoms of COVID-19 illness within the past 72 hours, as_x000D_             follows:_x000D__x000D_               1. Cough; OR_x000D__x000D_               2. Fever (oral temperature &gt;100.4Â°F/38Â°C); OR_x000D__x000D_               3. Chest pain; OR_x000D__x000D_               4. Shortness of breath; OR_x000D__x000D_               5. Myalgia; OR_x000D__x000D_               6. Acute unexplained loss of smell or taste; OR_x000D__x000D_               7. New/increased supplemental oxygen requirement; OR_x000D__x000D_               8. Acute respiratory failure requiring non-invasive or invasive ventilation; OR_x000D__x000D_               9. Encephalitis._x000D__x000D_        Exclusion Criteria:_x000D__x000D_        An individual who meets any of the following criteria will be excluded from participation_x000D_        in this study:_x000D__x000D_          1. Receiving therapeutic anticoagulation for treatment of a thromboembolic event_x000D_             diagnosed within the past 12 weeks; OR_x000D__x000D_          2. Clinical-relevant bleeding (see criteria under Primary Outcome, below) within the past_x000D_             72 hours; OR_x000D__x000D_          3. Platelet count &lt;50,000/ÂµL within the past 24 hours; OR_x000D__x000D_          4. Prothrombin time (PT) =2 seconds above the upper limit of age-appropriate local_x000D_             reference range within the past 24 hours; OR_x000D__x000D_          5. Activated partial thromboplastin time (aPTT) =4 seconds above the upper limit of_x000D_             age-appropriate local reference range within the past 24 hours; OR_x000D__x000D_          6. Fibrinogen level &lt;75 mg/dL; OR_x000D__x000D_          7. Severe renal impairment, as defined by estimated glomerular filtration rate (eGFR) &lt;31_x000D_             mL/min/ 1.73 m2, as calculated by the Schwartz formula; OR_x000D__x000D_          8. Parent or legally authorized representative unwilling to provide informed consent for_x000D_             patient participation._x000D_      </t>
  </si>
  <si>
    <t xml:space="preserve">_x000D_        Inclusion Criteria:_x000D__x000D_          -  Women with a self-reported live pregnancy &gt;14 weeks_x000D__x000D_          -  Presently in the outpatient setting (i.e. not admitted to the hospital)_x000D__x000D_          -  Tested positive for COVID-19 within last 7 days_x000D__x000D_          -  Must be living in Canada_x000D__x000D_        Exclusion Criteria:_x000D__x000D_          -  Known glucose-6-phosphate dehydrogenase (G6PD) deficiency_x000D__x000D_          -  Known cardiac disease (or under investigation)_x000D__x000D_          -  Currently taking medication contraindicated as per Health Canada list for_x000D_             hydroxychloroquine_x000D__x000D_          -  Known retinopathy_x000D__x000D_          -  Known hypersensitivity to 4-aminoquinoline compounds_x000D__x000D_          -  Already taking hydroxychloroquine_x000D__x000D_          -  Unwilling to answer follow-up questionnaires_x000D__x000D_          -  Currently in labor_x000D__x000D_          -  Inpatient women at time of COVID-19 diagnosis._x000D_      </t>
  </si>
  <si>
    <t xml:space="preserve">_x000D_        Inclusion Criteria:_x000D__x000D_          -  Any pregnant woman giving birth or having a miscarriage after 15 weeks._x000D__x000D_          -  Major patient_x000D__x000D_        Exclusion Criteria:_x000D__x000D_          -  Patients not speaking French and not accompanied by a translator_x000D__x000D_          -  Patients under curatorship / guardianship_x000D__x000D_          -  Refusal to participate in research_x000D_      </t>
  </si>
  <si>
    <t xml:space="preserve">_x000D_        Inclusion Criteria:_x000D__x000D_          -  any child over 7 days old and under 17 years hospitalized since at most 4 days_x000D__x000D_          -  parent of the enrolled child_x000D__x000D_        Exclusion Criteria:_x000D__x000D_          -  child younger than 7 days_x000D__x000D_          -  Parent refusal_x000D__x000D_          -  Child refusal_x000D__x000D_          -  No health insurance_x000D_      </t>
  </si>
  <si>
    <t xml:space="preserve">_x000D_        Inclusion Criteria:_x000D__x000D_          -  Breast reconstruction patients pre and post op_x000D__x000D_          -  Sarcoma patients pre and post op_x000D__x000D_          -  Burns patients pre and post op_x000D__x000D_          -  Cleft lip patients pre and post op_x000D__x000D_          -  Head &amp; neck reconstruction patients pre and post op_x000D__x000D_          -  Hand trauma patients pre and post op_x000D__x000D_          -  Flap reconstruction patients pre and post op._x000D__x000D_        Exclusion Criteria:_x000D__x000D_          -  Adults unable to consent_x000D__x000D_          -  Patients requiring interpreter._x000D_      </t>
  </si>
  <si>
    <t xml:space="preserve">_x000D_        Inclusion Criteria:_x000D__x000D_          -  Women over 18 years old on the date of inclusion_x000D__x000D_          -  Pregnant women coming to deliver in the Paule de Viguier maternity unit of Toulouse's_x000D_             University Hospital between April 2020 and April 2021 regardless the pregnancy_x000D_             outcomes (live births, IUFD, miscarriages, medical termination of pregnancy ) and the_x000D_             term_x000D__x000D_          -  Women affiliated to a social security system (including AME)_x000D__x000D_        Exclusion Criteria:_x000D__x000D_          -  Voluntary termination of pregnancy_x000D__x000D_          -  Language barrier_x000D__x000D_          -  Patient under a legal protection measure (guardianship, curatorship, or safeguard of_x000D_             justice)_x000D_      </t>
  </si>
  <si>
    <t xml:space="preserve">_x000D_        Inclusion Criteria:_x000D__x000D_          1. Age &gt;1 year._x000D__x000D_          2. Active COVID-19 infection confirmed by positive SARS-CoV-2 PCR._x000D__x000D_          3. Meets institutional criteria for admission to hospital for COVID-19._x000D__x000D_          4. Admitted to ICU or non-ICU floor within 5 days of enrollment._x000D__x000D_          5. PaO2/FiO2 &gt;200 mmHg if intubated._x000D__x000D_          6. Patient or LAR able to provide informed consent._x000D__x000D_        Exclusion Criteria:_x000D__x000D_          1. Previous treatment with convalescent plasma for COVID-19._x000D__x000D_          2. Current use of investigational antiviral therapy targeting SARS-CoV-2._x000D__x000D_          3. History of anaphylactic transfusion reaction._x000D__x000D_          4. Clinical diagnosis of acute decompensated heart failure._x000D__x000D_          5. Objection to blood transfusion._x000D_      </t>
  </si>
  <si>
    <t xml:space="preserve">
        Inclusion Criteria:
          -  Pregnant women hospitalized presenting with:
               1. Fever with one or more respiratory symptoms (cough, odinophagia, respiratory
                  difficulty)
               2. Diagnoses of pneumonia with no other explainable cause.
        Exclusion Criteria:
          -  None
      </t>
  </si>
  <si>
    <t xml:space="preserve">_x000D_        Inclusion Criteria:_x000D__x000D_          -  pregnant_x000D__x000D_          -  18 and over_x000D__x000D_          -  monofetal pregnancy between 22+0 and 41+0 weeks of gestation_x000D__x000D_          -  presenting a positive COVID-19 RT-PCR test result after nasopharyngeal swab for one or_x000D_             more minor symptoms: cough, body temperature &gt;37,3 Â°C, shortness of breath, diarrhea,_x000D_             asthenia, anosmia, taste loss, myalgia_x000D__x000D_          -  presenting no contraindication to hydroxychloroquine and azithromycin_x000D__x000D_          -  informed consent signature_x000D__x000D_          -  affiliated to social security scheme_x000D__x000D_        Exclusion Criteria:_x000D__x000D_          -  allergic to hydroxychloroquine or chloroquine, or azithromycin_x000D__x000D_          -  contraindication to hydroxychloroquine: retinopathy, G6PD deficiency, long QT_x000D_             syndrome, any other heart rhythm abnormality on pre-recruitment electrocardiogram,_x000D_             hypokalemia, porphyria, psoriasis._x000D__x000D_          -  contraindication to azithromycin: long QT syndrome, liver failure, myasthenia_x000D__x000D_          -  receiving simultaneous treatments contraindicated in case of hydroxychloroquine_x000D_             uptake: Citalopram (Seropram), escitalopram (Seroplex), hydroxyzin (Atarax),_x000D_             domperidone (Motilium), piperaquine (Eurartesim), disopyramide (Isorythm, Rythmodan),_x000D_             hydroquinidine chlorydrate (Serecor), amiodarone (Cordarone), dronedaron (Multaq),_x000D_             tricyclic antidepressant, anti-infectious drugs (macrolids, fluoroquinolones,_x000D_             trimethoprime-sulfamethoxazole (Bactrim)._x000D__x000D_          -  receiving simultaneous treatments contraindicated in case of azithromycin uptake:_x000D_             Cisapride, Colchicine, Dihydroergotamine, bromocriptine, cabergoline, lisurid,_x000D_             pergolide, atorvastatin, ciclosporin, digoxin, simvastatin, anti-vitamine K,_x000D_             macrolids, ketolide_x000D__x000D_          -  hypoxemic respiratory failure due to severe pneumonia (needing supplemental oxygen)_x000D__x000D_          -  maternal disorders: Type I or II diabetes, congenital cardiopathy, liver or kidney_x000D_             disease, liver failure, renal failure_x000D__x000D_          -  obstetrical disorders: insulin-dependent gestational diabetes, preterm delivery_x000D_             threat, preterm rupture of membranes, bleeding, pre-eclampsia, gestational_x000D_             hypertension, gestational cholestasis_x000D_      </t>
  </si>
  <si>
    <t xml:space="preserve">_x000D_        Inclusion Criteria:_x000D__x000D_        -- Single pregnancy_x000D__x000D_          -  Birth of a child living without hospitalisation of the child in Neonatology (outside_x000D_             the accommodation of the newborn in Neonatology for maternal reasons)_x000D__x000D_          -  Patient speaks and understands French_x000D__x000D_          -  Patient affiliated to social security_x000D__x000D_          -  Major patient_x000D__x000D_        Exclusion Criteria:_x000D__x000D_        -- Refusal to participate in the study_x000D_      </t>
  </si>
  <si>
    <t xml:space="preserve">_x000D_        Inclusion Criteria:_x000D__x000D_          -  Laboratory-confirmed COVID-19 infection by real-time PCR (polymerase chain reaction)_x000D__x000D_          -  ECMO for treatment severe lung disease COVID-19 related_x000D__x000D_        Exclusion Criteria:_x000D__x000D_          -  Patients treated with ECMO for other concomitant causes._x000D_      </t>
  </si>
  <si>
    <t xml:space="preserve">_x000D_        Inclusion Criteria:_x000D__x000D_          -  Pregnant women or women who have been pregnant within the last 6 months_x000D__x000D_          -  Able to give electronic informed consent_x000D__x000D_          -  Tested for SARS-CoV-2 (regardless of the result) or clinically diagnosed with COVID-19_x000D_             by a health care professional_x000D__x000D_        Exclusion Criteria:_x000D__x000D_          -  &lt;18 years of age_x000D_      </t>
  </si>
  <si>
    <t xml:space="preserve">_x000D_        Inclusion Criteria:_x000D__x000D_          -  women older than 18 years_x000D__x000D_          -  women who deliver of a singleton, term neonate in cephalic presentation_x000D__x000D_        Exclusion Criteria:_x000D__x000D_          -  women younger than 18 years_x000D__x000D_          -  women who deliver of a baby in non cephalic presentation_x000D__x000D_          -  women with pre term Birth_x000D__x000D_          -  women without any internet access_x000D__x000D_          -  women with psychiatric disorders_x000D__x000D_          -  women who do not understand french language_x000D__x000D_          -  women who refuse to be aware of the results of the postnatal depression screening and_x000D_             who refuse that her doctor be ware of the results_x000D_      </t>
  </si>
  <si>
    <t xml:space="preserve">_x000D_        Inclusion Criteria:_x000D__x000D_          -  Pregnant women_x000D__x000D_          -  Able to give informed consent_x000D__x000D_          -  Diagnosed with COVID-19_x000D__x000D_        Exclusion Criteria:_x000D__x000D_          -  Patients Refusing to Participate in the Study_x000D__x000D_          -  Patients who do not speak French well enough to benefit from clear and intelligible_x000D_             information_x000D_      ;_x000D_        Inclusion Criteria:_x000D__x000D_          -  Pregnant women_x000D__x000D_          -  Able to give informed consent_x000D__x000D_          -  Diagnosed with COVID-19_x000D__x000D_        Exclusion Criteria:_x000D__x000D_          -  Patients Refusing to Participate in the Study_x000D__x000D_          -  Patients who do not speak French well enough to benefit from clear and intelligible_x000D_             information_x000D_      </t>
  </si>
  <si>
    <t xml:space="preserve">_x000D_        Patient Participant Inclusion Criteria:_x000D__x000D_          -  Less than 24 years old at the time of enrollment on study._x000D__x000D_          -  St. Jude patients with laboratory confirmed Covid-19._x000D__x000D_        Exclusion Criteria:_x000D__x000D_          -  NA_x000D_      </t>
  </si>
  <si>
    <t xml:space="preserve">_x000D_        Inclusion Criteria:_x000D__x000D_          -  Pediatric oncologists working in cancer centers in Egypt and the Arab world during_x000D_             COVID 19 pandemic_x000D__x000D_        Exclusion Criteria:_x000D__x000D_          -  Pediatric oncologists not caring for patients during COVID 19 pandemic_x000D_      </t>
  </si>
  <si>
    <t xml:space="preserve">_x000D_        Inclusion Criteria:_x000D__x000D_          -  Patients treated in ICCU or ICU (polyvalent, surgical or medical), in one of the_x000D_             participating hospitals, for symptoms of acute myocarditis confirmed by a myocardial_x000D_             MRI and/or a CT scan and/or a myocardial biopsy. It seems important to include elderly_x000D_             patients who may be under guardianship or curatorship since these patients seem to_x000D_             present the most severe forms. Additionally, the populations most affected by viral_x000D_             myocarditis are generally adolescents and young adults,which justifies including them_x000D_             in the study too. Pregnant women are a population at potentially greater risk,_x000D_             particularly during the third trimester because of the neuro-hormonal changes inherent_x000D_             in pregnancy. This justifies trying to implement the investigator's knowledge through_x000D_             this observational study._x000D__x000D_        Exclusion Criteria:_x000D__x000D_          -  Refusal to participate._x000D_      </t>
  </si>
  <si>
    <t xml:space="preserve">_x000D_        Inclusion Criteria:_x000D__x000D_          -  declaration of being pregnant_x000D__x000D_          -  being able to complete the survey in the available languages_x000D__x000D_          -  answer the screening questions_x000D__x000D_          -  provide informed consent for participation_x000D__x000D_        Exclusion Criteria:_x000D__x000D_          -  not providing online informed consent for participation_x000D__x000D_          -  if the participant does not click on the submit button at the end of the survey_x000D__x000D_          -  not answer all the GAD-7 and PHQ-9 scale questions_x000D_      </t>
  </si>
  <si>
    <t xml:space="preserve">_x000D_        Inclusion Criteria:_x000D__x000D_          1. Age 0 to &lt;19 years old_x000D__x000D_          2. Hospitalized with symptoms compatible with COVID-19 illness_x000D__x000D_          3. Laboratory-confirmed SARS-CoV-2 infection as determined by PCR, or other commercial or_x000D_             public health assay in any specimen prior to randomization._x000D__x000D_          4. ABO compatible convalescent plasma available_x000D__x000D_        Exclusion Criteria:_x000D__x000D_          1. Onset of symptoms began &gt;12 days before screening_x000D__x000D_          2. History of adverse reactions to blood products or other contraindication to_x000D_             transfusion_x000D__x000D_          3. Refusal of plasma for religious or other reasons_x000D__x000D_          4. Acute heart failure with fluid overload_x000D__x000D_          5. Any condition or diagnosis, that could in the opinion of the Site Principal_x000D_             Investigator interfere with the participant's ability to comply with study_x000D_             instructions, or put the participant at risk_x000D__x000D_          6. Anticipated discharge within 24 hours_x000D_      </t>
  </si>
  <si>
    <t xml:space="preserve">_x000D_        Inclusion Criteria:_x000D__x000D_          -  Infants, children, and young adults age &lt; 18 years_x000D__x000D_          -  Admitted to the hospital with confirmed or presumed COVID-19 infection (includes_x000D_             admissions to emergency, ward, intensive care etc.)_x000D__x000D_        Exclusion Criteria:_x000D__x000D_          -  none_x000D_      </t>
  </si>
  <si>
    <t xml:space="preserve">_x000D_        Inclusion criteria:_x000D__x000D_          -  Having type 1 diabetes_x000D__x000D_          -  Living in Quebec_x000D__x000D_          -  Having took part in the BETTER registry (www.type1better.com)_x000D__x000D_        Exclusion criteria:_x000D__x000D_        -Not understanding French or English_x000D_      </t>
  </si>
  <si>
    <t xml:space="preserve">_x000D_        Inclusion Criteria:_x000D__x000D_          -  covid -19 pcr positive pregnant women_x000D__x000D_          -  no psychiatric diagnosis no use of psychiatric medicine_x000D__x000D_        Exclusion Criteria:_x000D__x000D_        Non-pregnant patients, A psychiatric diagnosis use of psychiatric medicine_x000D_      </t>
  </si>
  <si>
    <t xml:space="preserve">_x000D_        Inclusion Criteria:_x000D__x000D_          -  Pregnant women or women who have been pregnant within the last 6 months_x000D__x000D_          -  Able to give electronic informed consent_x000D__x000D_        Exclusion Criteria:_x000D__x000D_          -  &lt;18 years of age_x000D_      </t>
  </si>
  <si>
    <t xml:space="preserve">_x000D_        Inclusion Criteria:_x000D__x000D_          -  Currently pregnant, considered PUI or know COVID positive patient during pregnancy,_x000D_             and documentation of COVID symptoms within AHS._x000D__x000D_        Exclusion Criteria:_x000D__x000D_          -  Not pregnant, No documentation of COVID-19 symptoms within AHS._x000D_      </t>
  </si>
  <si>
    <t xml:space="preserve">_x000D_        Inclusion Criteria:_x000D__x000D_          -  Any baby:_x000D__x000D_               1. That has a diagnosis of COVID-19 made on a sample taken before 29 days of age and_x000D_                  receives inpatient care for COVID-19 (this includes postnatal ward, neonatal_x000D_                  unit, paediatric inpatient wards, PICU) OR_x000D__x000D_               2. Where the mother had confirmed COVID-19 at the time of birth or suspected_x000D_                  COVID-19 at the time of birth that has subsequently been confirmed, and the baby_x000D_                  was admitted for neonatal care_x000D__x000D_                  Exclusion Criteria:_x000D_      </t>
  </si>
  <si>
    <t xml:space="preserve">_x000D_        Inclusion Criteria:_x000D__x000D_          -  Over age 18_x000D__x000D_          -  Participant is 4-10 weeks pregnant (gestation)_x000D__x000D_        Exclusion Criteria:_x000D__x000D_        - Male (biologically unable to achieve pregnancy)_x000D_      </t>
  </si>
  <si>
    <t>Group 1 - Hydroxychloroquine, 400 mg 12/12h, oral, on the first day followed by Hydroxychloroquine, 400 mg once daily, oral for  6 days, totaling 7 days of treatment - 650 patients Grupo 2 - Control - 650 patients;Drug;Hydroxychloroquine</t>
  </si>
  <si>
    <t>Inclusion criteria: Adults  age greater than or equal to 18 years ;patients assisted in the ER with suspected or confirmed infection by COVID-19; time between symptoms and inclusion less than or equal to 48 hours; present mild symptoms, with no indication of hospitalization; present at least 1 risk factor for complication (age more than 65 years; hypertension; diabetes mellitus; bronchial asthma; COPD or other chronic lung diseases; smoking_x000D_; immunosuppression</t>
  </si>
  <si>
    <t>Exclusion criteria: Hospitalization in the first care; positive test for influenza in the first visit; known contraindication to hydroxychloroquine / chloroquine; previous diagnosis of QT-long syndrome, history of sudden death in close family members (parents and siblings), use of anti-arrhythmic drugs, decompensated heart failure, symptomatic coronary artery disease_x000D_; chronic use of hydroxychloroquine / chloroquine for other reasons; pregnancy</t>
  </si>
  <si>
    <t>1. Control group - 15 participantsThe Control group will receive proper COVID19 treatment but will not receive hydroxychloroquine, chloroquine, azithromycin, or another macrolide.PT-BREN2. G1 - 15 participantsThis group will receive proper COVID19 treatment and hydroxychloroquine 400mg + azithromycin 500mg bid D0, orally, or enterally, and the following days, hydroxychloroquine 400mg + azithromycin 500mg once each, orally, or enterally, for 10 days or negative PCR, what comes first. 3. G2 - 15 participantsThis group will receive proper COVID19 treatment and hydroxychloroquine 200mg + azithromycin 500mg bid D0, orally, or enterally, and the following days, hydroxychloroquine 200mg + azithromycin 500mg once each, orally, or enterally, for 10 days or negative PCR, what comes first.;Drug;Hydroxychloroquine;Azithromycin</t>
  </si>
  <si>
    <t>Initial sample size 90 people, which was divided into four groupsGroup 1: Asymptomatic patients, no drug intervention was performedGroup 2: Patients with mild symptoms did not undergo any specific drug interventionGroup 3: Patients with moderate symptoms were prescribed hydroxychloroquine associated with azithromycinGroup 4: Serious patients referred to hospital treatment;Drug;Chloroquine;Hydroxychloroquine;Azithromycin</t>
  </si>
  <si>
    <t>Exclusion criteria: Do not sign the informed consent form._x000D_Present previous heart disease / arrhythmia or associated comorbidity that requires hospital follow-up.</t>
  </si>
  <si>
    <t>1. Control group - 210 participantsControl group will recieve proper COVID19 treatment but will not recieve hydroxychloroquine, chloroquine, azythromicyn or other macrolide.2. HCQA - 210 participantsHCQA group will recieve proper COVID19 treatment and hydroxychloroquine 400mg + azythromicyn 500mg once a day, oral, enteral or intravenous, for 7 days3. HCQ - 210 participantsHCQ group will recieve proper COVID19 treatment, and hydroxychloroquine 400mg once a day, oral, enteral or intravenous, for 7 days;Drug;Hydroxychloroquine;Azithromycin</t>
  </si>
  <si>
    <t>Peer-reviewed</t>
  </si>
  <si>
    <t>Sweden</t>
  </si>
  <si>
    <t>Cross-sectional study</t>
  </si>
  <si>
    <t>Int J Gynaecol Obstet</t>
  </si>
  <si>
    <t>None available</t>
  </si>
  <si>
    <t xml:space="preserve">CU5 </t>
  </si>
  <si>
    <t xml:space="preserve">_x000D_        Inclusion Criteria:_x000D__x000D_          -  patients with SARS for COVID-19, under ventilatory support of any age and gender_x000D__x000D_        Exclusion Criteria:_x000D__x000D_          -  the absence of legally authorized responsible (LAR) consent,_x000D__x000D_          -  patients without temporal acoustic window for TCD assessment,_x000D__x000D_          -  patients unable to undergo monitoring with the NICC sensor due to lesions and/or skin_x000D_             infections in the sensor application region,_x000D__x000D_          -  patients with head circumference smaller than 47 cm._x000D_      </t>
  </si>
  <si>
    <t>https://clinicaltrials.gov/show/NCT04429477</t>
  </si>
  <si>
    <t>University of Sao Paulo</t>
  </si>
  <si>
    <t>NCT04429477</t>
  </si>
  <si>
    <t>Greece</t>
  </si>
  <si>
    <t xml:space="preserve">A multicenter clinical study: transmission of COVID-19 and impact on health and developmental outcomes among newborns of mothers with confirmed/suspected COVID-19                                                                                                                                                                                                                                                                                                                                                                                                                                                                                                                                                                                                                                                                                                                                                                                                                                                                                                                                                                                                                                                                                                                                                                                                                                                                                                                                                                                                                                                                                                                                                                                                                                                                                                                                                                                                                                                                                                              </t>
  </si>
  <si>
    <t>Confirmed Group:Sample collection and follow-up;Suspected Group:Sample collection and follow-up;Control Group:Follow-up;</t>
  </si>
  <si>
    <t>Inclusion criteria: 1. The Diagnosis and Treatment Scheme of Novel Coronavirus Pneumonia (Trial Seventh Edition) which was published by the National Health Commission of the Peoples Republic of China was used for the diagnostic criteria of mothers with confirmed or suspected COVID-19;_x000D_2. Obtain the informed consent of the patient's family.</t>
  </si>
  <si>
    <t>Exclusion criteria: 1. Information provided was incomplete;_x000D_2. The pregnant women did not undergo PCR testing of COVID-19;_x000D_3. The patients disapproved of the follow-up.</t>
  </si>
  <si>
    <t>SARS-CoV-2 RNA;SARS-CoV-2 antibodies (IgM and IgG);Feeding methods;</t>
  </si>
  <si>
    <t>http://www.chictr.org.cn/showproj.aspx?proj=55376</t>
  </si>
  <si>
    <t>Maternal and Child Health Hospital of Hubei Province</t>
  </si>
  <si>
    <t>ChiCTR2000033960</t>
  </si>
  <si>
    <t>Confirmed Group:30;Suspected Group:30;Control Group:30;</t>
  </si>
  <si>
    <t xml:space="preserve">A study on melatonin and Vitamin C and zinc efficacy in patients with COVID19 hospitalized in intensive care unit of Semnan Kowsar Hopsital                                                                                                                                                                                                                                                                                                                                                                                                                                                                                                                                                                                                                                                                                                                                                                                                                                                                                                                                                                                                                                                                                                                                                                                                                                                                                                                                                                                                                                                                                                                                                                                                                                                                                                                                                                                                                                                                                                                                     </t>
  </si>
  <si>
    <t>Intervention 1: Intervention group: In addition to national protocol medications, patients receive 40 mg of melatonin (Simorgh Pharmaceutical Company); (2 tablets, 5 mg every 6 hours) via NG tube. Patients will also receive 2 grams of ascorbic acid per day at 5% dextrose(Daropakhsh Company) every 6 hours, plus 220 mg of sulfate every 6 hours(Alhawi Company). The duration of treatment with this medication regimen will be 10 days. Intervention 2: Control group: Patients are treated according to national protocol. Only for comparison with intervention group.</t>
  </si>
  <si>
    <t>Inclusion criteria:                 Patients with Covid 19                Conscious consent of the patient</t>
  </si>
  <si>
    <t xml:space="preserve">Exclusion criteria:                 Malignant diseases                Severe renal, hepatic failure                History of drug allergy            </t>
  </si>
  <si>
    <t>The rate of decline of lung infection. Timepoint: Before the intervention, from the start of treatment to the patient's recovery. Method of measurement: Clinical examination, if necessary, radiography or CT scan.;The course of the disease. Timepoint: Before the intervention, from the start of treatment to the patient's recovery. Method of measurement: Clinical examination, if necessary, radiography or CT scan.;Heart rate. Timepoint: Before the intervention, from the start of treatment to the patient's recovery. Method of measurement: Vital signs monitoring devices.;Number of eaths per minute. Timepoint: Before the intervention, from the start of treatment to the patient's recovery. Method of measurement: Vital signs monitoring devices.</t>
  </si>
  <si>
    <t>http://en.irct.ir/trial/46963</t>
  </si>
  <si>
    <t xml:space="preserve">
                Randomization: Randomized, Blinding: Not blinded, Placebo: Not used, Assignment: Parallel, Purpose: Treatment, Randomization description: Block randomization; Individual; Random Number Tables.
                Randomized permutation blocks (block 2).
                Using Excel software to generate random number tables.
</t>
  </si>
  <si>
    <t>Semnan University of Medical Sciences</t>
  </si>
  <si>
    <t>65 years</t>
  </si>
  <si>
    <t>IRCT20151228025732N52</t>
  </si>
  <si>
    <t>Maternal And Neonatal Outcome of Pregnant Patients With COVID-19</t>
  </si>
  <si>
    <t>Effects of a Mobile Meditation App on Stress During COVID-19 Pandemic in Outpatient Obstetrics and Gynecology Patients; a Randomized Controlled Trial</t>
  </si>
  <si>
    <t>Other: "Calm" is a mindfulness meditation mobile app</t>
  </si>
  <si>
    <t xml:space="preserve">_x000D_        Inclusion Criteria:_x000D__x000D_          -  Female sex_x000D__x000D_          -  Greater than or equal to 18 years old_x000D__x000D_          -  English-speaking_x000D__x000D_          -  Established obstetrics/gynecology (OB/Gyn) patients of Banner University Medical_x000D_             Center - Phoenix (BUMCP)_x000D__x000D_          -  OB patients must be less than or equal to 34 weeks gestational age_x000D__x000D_          -  Gyn patients must have had a scheduled gynecologic surgery that was delayed or_x000D_             canceled for at least 30 days from the time of study enrollment due to the COVID-19_x000D_             restrictions_x000D__x000D_        Exclusion Criteria:_x000D__x000D_        - No access to a smart phone_x000D_      </t>
  </si>
  <si>
    <t>Perceived Stress Scale;Perceived Stress Scale;Perceived Stress Scale</t>
  </si>
  <si>
    <t>https://clinicaltrials.gov/show/NCT04329533</t>
  </si>
  <si>
    <t xml:space="preserve">Allocation: Randomized. Intervention model: Parallel Assignment. Primary purpose: Supportive Care. Masking: None (Open Label). </t>
  </si>
  <si>
    <t>University of Arizona</t>
  </si>
  <si>
    <t>NCT04329533</t>
  </si>
  <si>
    <t>Descriptive and Evaluation Study of the Use of Pulmonary Ultrasound in the Initial Management of Pregnant Women in the Context of COVID-19</t>
  </si>
  <si>
    <t>Device: Performing of lung ultrasound</t>
  </si>
  <si>
    <t xml:space="preserve">_x000D_        Inclusion Criteria:_x000D__x000D_          -  Age greater than or equal to 18 years_x000D__x000D_          -  Gestational age greater than or equal to 22 weeks of gestation_x000D__x000D_          -  Pregnant women suspected of COVID-19 :_x000D__x000D_          -  already having a nasopharyngeal RT-PCR for the SARS-CoV-2_x000D__x000D_          -  AND having a chest CT-scan or waiting for this exam_x000D__x000D_          -  Women giving a writing consent to participate_x000D__x000D_        Exclusion Criteria:_x000D__x000D_          -  Women giving an opposition to participate_x000D__x000D_          -  Women not enough fluent in French to benefit from clear and intelligible information_x000D_      </t>
  </si>
  <si>
    <t>Description of the lesions</t>
  </si>
  <si>
    <t>https://clinicaltrials.gov/show/NCT04432805</t>
  </si>
  <si>
    <t>NCT04432805</t>
  </si>
  <si>
    <t>Maternal Psychological Implications of Covid-19 Pandemic and Possible Effect on Anaesthetic Management.</t>
  </si>
  <si>
    <t>Other: PHQ-9 Depression Scale;Other: GAD-7 General anxiety disorder scale;Other: 38-questions questionnaire</t>
  </si>
  <si>
    <t xml:space="preserve">_x000D_        Inclusion Criteria:_x000D__x000D_          -  All pregnant women over the age of 18 that present in labour (vaginal delivery or_x000D_             caesarean section)_x000D__x000D_        Exclusion Criteria:_x000D__x000D_          -  psychiatric disorders_x000D__x000D_          -  drug abuse_x000D__x000D_          -  not eligible to read and write in Greek_x000D_      </t>
  </si>
  <si>
    <t>Association between Covid-19 pandemic and maternal psychological distress</t>
  </si>
  <si>
    <t>https://clinicaltrials.gov/show/NCT04432948</t>
  </si>
  <si>
    <t>General and Maternity Hospital of Athens Elena Venizelou</t>
  </si>
  <si>
    <t>NCT04432948</t>
  </si>
  <si>
    <t>COPE - COVID-19 in Pregnancy and Early Childhood - a Study Protocol for a Prospective Multicentre Cohort Study</t>
  </si>
  <si>
    <t>Other: biological samples, questionnaires and interviews</t>
  </si>
  <si>
    <t xml:space="preserve">_x000D_        Inclusion Criteria: 18 years of age and above. Attending routine antenatal visits at a_x000D_        participating hospital during the study period or are strongly suspicious of or diagnosed_x000D_        with Covid-19 during pregnancy._x000D__x000D_        For the questionnaire part: language knowledge (translation to several languages planned)_x000D_        For the interview part: Swedish language knowledge_x000D__x000D_        Exclusion Criteria: -_x000D_      </t>
  </si>
  <si>
    <t>Biobank with linkage to registers;Experiences of pregnancy during a pandemic</t>
  </si>
  <si>
    <t>https://clinicaltrials.gov/show/NCT04433364</t>
  </si>
  <si>
    <t>Sahlgrenska University Hospital, Sweden</t>
  </si>
  <si>
    <t>NCT04433364</t>
  </si>
  <si>
    <t>Postpartum Depression in the Covid-19 Pandemic and the Impact of Anaesthesia</t>
  </si>
  <si>
    <t>Other: PHQ-9 (Patient Health Questionnaire) Depression Scale;Other: GAD-7 (General Anxiety Disorder) scale;Other: 38 questions questionnaire;Other: EPDS (Edinburgh Postnatal Depression Scale)</t>
  </si>
  <si>
    <t xml:space="preserve">_x000D_        Inclusion Criteria:_x000D__x000D_          -  All pregnant women over the age of 18 that present for labour (vaginal delivery or_x000D_             caesarean section)_x000D__x000D_        Exclusion Criteria:_x000D__x000D_          -  Not eligible in writing and reading in Greek_x000D__x000D_          -  Drug abuse_x000D_      </t>
  </si>
  <si>
    <t>Correlation between the Covid-19 pandemic and postpartum depression with EPDS scale (Edinburgh postnatal depression scale)</t>
  </si>
  <si>
    <t>https://clinicaltrials.gov/show/NCT04437342</t>
  </si>
  <si>
    <t>NCT04437342</t>
  </si>
  <si>
    <t xml:space="preserve">COVID-19 infection in pregnancy (COVIpreg-UK): a prospective cohort study of immunological response and long-term maternal morbidity                                                                                                                                                                                                                                                                                                                                                                                                                                                                                                                                                                                                                                                                                                                                                                                                                                                                                                                                                                                                                                                                                                                                                                                                                                                                                                                                                                                                                                                                                                                                                                                                                                                                                                                                                                                                                                                                                                                                            </t>
  </si>
  <si>
    <t>This study is designed as a prospective cohort study of pregnant women admitted to hospital with suspected or confirmed COVID-19 infection who consent to participation in the study. Recruitment will be over 6 months with follow-up data being collected at 3, 6 and 12 months post-discharge, or post-delivery (if COVID-19 infection does not coincide with delivery time). There will be an additional blood sample for immunological response assessments. Follow up data include lung function tests (spirometry) and exercise capacity assessments (6-minute walk). Quality of life questionnaire (EQ-5D-3L). Tissue from the placenta and cord blood will be taken on a subset of women.</t>
  </si>
  <si>
    <t xml:space="preserve">Inclusion criteria:                 1. Pregnant women who are admitted to the hospital and have suspected (symptomatic) or confirmed COVID-19 infection and up to 2 weeks post-delivery                2. Age =18 years                Note that women admitted for any reason, including non-COVID-19 related reasons such as obstetric reasons, will be included.                Pregnant women may also be identified via the COVIDENCE-UK study (NCT04330599), a national observational cohort study of individuals enrolled from the community that can be potentially diagnosed with COVID-19.            </t>
  </si>
  <si>
    <t xml:space="preserve">Exclusion criteria:                 1. Patients unwilling to give consent                2. Unable to understand sufficient English, and no translator or translation services are available            </t>
  </si>
  <si>
    <t>Lung function for mothers measured by spirometry at 3 months post-discharge (if COVID-19 infection coincides with delivery) or 3 months post-delivery (if COVID-19 infection does not result in or coincide with delivery)</t>
  </si>
  <si>
    <t>http://isrctn.com/ISRCTN93266696</t>
  </si>
  <si>
    <t>Prospective cohort study (Other)</t>
  </si>
  <si>
    <t>Queen Mary University of London</t>
  </si>
  <si>
    <t>ISRCTN93266696</t>
  </si>
  <si>
    <t>Drug Management of Juvenile Idiopathic Arthritis in Covid-19 Context</t>
  </si>
  <si>
    <t xml:space="preserve">_x000D_        Inclusion Criteria:_x000D__x000D_          -  Juvenile Idiopathic Arthritis satisfying Edmonton criteria_x000D__x000D_          -  Ongoing DMARD therapy or AINS for 3 months_x000D__x000D_        Exclusion Criteria:_x000D__x000D_          -  Inhability to consent_x000D_      </t>
  </si>
  <si>
    <t>Reduction or discontinuation of the DMARD therapy in relation to the Covid-19 sanitary crisis</t>
  </si>
  <si>
    <t>https://clinicaltrials.gov/show/NCT04407923</t>
  </si>
  <si>
    <t>University Hospital, est</t>
  </si>
  <si>
    <t>NCT04407923</t>
  </si>
  <si>
    <t>A Phase 2/3 Single-Arm, Open-Label Study to Evaluate the Safety, Tolerability, Pharmacokinetics, and Efficacy of Remdesivir (GS-5734â„¢) in Participants From Birth to &lt; 18 Years of Age With COVID-19</t>
  </si>
  <si>
    <t>Drug: Remdesivir</t>
  </si>
  <si>
    <t>Proportion of Participants Experiencing any Treatment-Emergent Adverse Events;Proportion of Participants Experiencing any Treatment-Emergent Graded Laboratory Abnormalities;Plasma Concentrations of Remdesivir (RDV) and Metabolites</t>
  </si>
  <si>
    <t>https://clinicaltrials.gov/show/NCT04431453</t>
  </si>
  <si>
    <t>Gilead Sciences</t>
  </si>
  <si>
    <t>NCT04431453</t>
  </si>
  <si>
    <t>Impact of SARS-CoV-2 Infection During Pregnancy on Newborns and Young Children</t>
  </si>
  <si>
    <t>Other: no intervention</t>
  </si>
  <si>
    <t xml:space="preserve">_x000D_        Inclusion Criteria:_x000D__x000D_          -  For pregnant women, all women who deliver in the CHU St Pierre, with oral consent._x000D__x000D_          -  For children follow up: children born to positive mothers and matched controls after_x000D_             written consent_x000D__x000D_        Exclusion Criteria:_x000D__x000D_          -  none_x000D_      </t>
  </si>
  <si>
    <t>Outcome of pregnancy</t>
  </si>
  <si>
    <t>https://clinicaltrials.gov/show/NCT04432779</t>
  </si>
  <si>
    <t>Belgium</t>
  </si>
  <si>
    <t>Centre Hospitalier Universitaire Saint Pierre</t>
  </si>
  <si>
    <t>NCT04432779</t>
  </si>
  <si>
    <t>Characterising Transmission of SARS-CoV-2 in a Peri-urban Population in Mozambique Using Population-based (Sero)Surveillance</t>
  </si>
  <si>
    <t xml:space="preserve">_x000D_        Inclusion Criteria:_x000D__x000D_          -  Any individual enrolled in the Polana CaniÃ§o-HDSS: All members residing in the_x000D_             household for at least 3 months (infants, children, adults, elderly), regardless of_x000D_             age, underlying conditions, medical history, infection or disease status or history_x000D__x000D_          -  Able and willing to provide written informed consent: by the household head for the_x000D_             surveillance; by each selected participant for the sero-survey._x000D__x000D_        No Exclusion Criteria_x000D_      </t>
  </si>
  <si>
    <t>COVID-19 disease incidence rate (symptomatic infections per month);COVID-19 related hospitalization rate due to SARS-CoV-2;Case (disease) fatality risk (%) due to SARS-CoV-2;Proportion asymptomatic infections, by age group;SARS-CoV-2 infection annual attack rate (%);SARS-CoV-2 infection fatality risk;Infection fatality of SARS-CoV-2 infection.;Serial interval number of SARS-CoV-2 infection;Reproduction number of SARS-CoV-2 infection</t>
  </si>
  <si>
    <t>https://clinicaltrials.gov/show/NCT04442165</t>
  </si>
  <si>
    <t>Institute of Tropical Medicine, Belgium</t>
  </si>
  <si>
    <t>NCT04442165</t>
  </si>
  <si>
    <t>Mozambique</t>
  </si>
  <si>
    <t>Switzerland</t>
  </si>
  <si>
    <t>J Matern Fetal Neonatal Med</t>
  </si>
  <si>
    <t xml:space="preserve">CU5 - MANAGEMENT/VACCINES </t>
  </si>
  <si>
    <t>• Studies on Management of COVID-19 infections and symptom alleviation among children under 5 years</t>
  </si>
  <si>
    <t xml:space="preserve">PREG/NEO - MANAGEMENT/VACCINES </t>
  </si>
  <si>
    <t>• Studies on management of COVID-19 infections and symptom alleviation among pregnant women and/or neonates</t>
  </si>
  <si>
    <t xml:space="preserve">Not applicable </t>
  </si>
  <si>
    <t>PREG/NEO - MANAGEMENT/ VACCINES</t>
  </si>
  <si>
    <t>CU5 - MANAGEMENT/ VACCINES</t>
  </si>
  <si>
    <t>Assessment of Cerebral Compliance and Hemodynamics in Severe COVID-19</t>
  </si>
  <si>
    <t>Device: Cerebral compliance and hemodynamics monitoring</t>
  </si>
  <si>
    <t>Detection of cerebral compliance impairment by the B4C sensor;Detection of cerebral hemodynamics impairment by transcranial Doppler</t>
  </si>
  <si>
    <t>Sero-epidemiological Study of the SARS-CoV-2 Virus in France: Constitution of a Collection of Human Biological Samples</t>
  </si>
  <si>
    <t>Other: Human Biological samples</t>
  </si>
  <si>
    <t>Presence of specific anti-SARS-CoV-2 antibodies in the different study groups.</t>
  </si>
  <si>
    <t>https://clinicaltrials.gov/show/NCT04325646</t>
  </si>
  <si>
    <t>Institut Pasteur</t>
  </si>
  <si>
    <t>NCT04325646</t>
  </si>
  <si>
    <t>USEFULNESS of Topic Ivermectin and Carrageenan to Prevent Contagion of Covid Among Healthy People and Health Personnel</t>
  </si>
  <si>
    <t>Device: iota carrageenan;Drug: Ivermectin</t>
  </si>
  <si>
    <t>Reduction in contagion</t>
  </si>
  <si>
    <t>https://clinicaltrials.gov/show/NCT04425850</t>
  </si>
  <si>
    <t>Eurnekian Public Hospital</t>
  </si>
  <si>
    <t>NCT04425850</t>
  </si>
  <si>
    <t>EVALUATION of Ivermectin Aspirin Dexametasone and Enoxaparin as Treatment of covid19</t>
  </si>
  <si>
    <t>Drug: Ivermectin 5 MG/ML</t>
  </si>
  <si>
    <t>Illness development;Reduction of need ICU admission;Reduction of mortality rate</t>
  </si>
  <si>
    <t>https://clinicaltrials.gov/show/NCT04425863</t>
  </si>
  <si>
    <t>NCT04425863</t>
  </si>
  <si>
    <t>The COVID-19 Household Transmission Study (CO-HOST) - Epidemiology of SARS-CoV-2 Transmission Within the Household</t>
  </si>
  <si>
    <t>Secondary household infection rate;Secondary household infection rate - risk factors</t>
  </si>
  <si>
    <t>https://clinicaltrials.gov/show/NCT04445233</t>
  </si>
  <si>
    <t>University of North Carolina, Chapel Hill</t>
  </si>
  <si>
    <t>NCT04445233</t>
  </si>
  <si>
    <t>Dietary Diversity of Young Children During CoVID-19 Outbreak: A Longitudinal Study</t>
  </si>
  <si>
    <t>Other: Dietary counselling on Food Groups according to IYC Feeding practices, WHO</t>
  </si>
  <si>
    <t>Minimal Dietary Diversity (MDD) of more than 5 food groups in 24 hours;Height;Weight;Meal frequencies in past 24 hours</t>
  </si>
  <si>
    <t>https://clinicaltrials.gov/show/NCT04447209</t>
  </si>
  <si>
    <t>Malaysia</t>
  </si>
  <si>
    <t>University of Malaya</t>
  </si>
  <si>
    <t>6 Years</t>
  </si>
  <si>
    <t>NCT04447209</t>
  </si>
  <si>
    <t>Seroprevalence of SARS-CoV-2 Antibodies and Development of Immunity in a Public School Population - a Population-based Observational Study to Inform Policy Making</t>
  </si>
  <si>
    <t>Diagnostic Test: COVID-19 Antibody testing</t>
  </si>
  <si>
    <t>Seroprevalence of SARS-CoV-2 IgG, IgM and/or IgA antibodies;Seroprevalence of SARS-CoV-2 IgG, IgM and/or IgA antibodies;Seroprevalence of SARS-CoV-2 IgG, IgM and/or IgA antibodies</t>
  </si>
  <si>
    <t>https://clinicaltrials.gov/show/NCT04448717</t>
  </si>
  <si>
    <t>University of Zurich</t>
  </si>
  <si>
    <t>NCT04448717</t>
  </si>
  <si>
    <t>Epidemiological Study of Seroprevalence Against the SARS-CoV-2 Virus (COVID-19) in the Population of the Grand Nancy Metropolitan Area</t>
  </si>
  <si>
    <t>Biological: Anti-SARS-CoV-2 IgT seropositivity</t>
  </si>
  <si>
    <t>Anti-SARS-CoV-2 IgT (IgM/IgA/IgG) seropositivity</t>
  </si>
  <si>
    <t>https://clinicaltrials.gov/show/NCT04448769</t>
  </si>
  <si>
    <t xml:space="preserve">Allocation: N/A. Intervention model: Single Group Assignment. Primary purpose: Screening. Masking: None (Open Label). </t>
  </si>
  <si>
    <t>NCT04448769</t>
  </si>
  <si>
    <t xml:space="preserve">Atrial Fibrillation in patients with a permanent pacemaker or implantable cardioverter defibrillator during the COVID-19 Pandemic                                                                                                                                                                                                                                                                                                                                                                                                                                                                                                                                                                                                                                                                                                                                                                                                                                                                                                                                                                                                                                                                                                                                                                                                                                                                                                                                                                                                                                                                                                                                                                                                                                                                                                                                                                                                                                                                                                                                               </t>
  </si>
  <si>
    <t>Inclusion criteria: All patients with a permanent pacemaker (PPM- inclusive of a standard PPM or cardiac resynchronisation therapy PPM) or an implantable cardioverter defibrillator (ICD- inclusive of a standard ICD, or a cardiac resynchronisation therapy ICD) in situ, who received remote monitoring of their PPM/ICD via the PaceMate remote monitoring service, during the first 100 days post the index confirmed COVID-19 case in USA.</t>
  </si>
  <si>
    <t>Exclusion criteria: Patients without active use of an atrial lead in their PPM/ICD, as determined by device programming parameters.</t>
  </si>
  <si>
    <t>https://anzctr.org.au/ACTRN12620000692932.aspx</t>
  </si>
  <si>
    <t>Purpose: Natural history;Duration: Longitudinal;Selection: Defined population;Timing: Retrospective;</t>
  </si>
  <si>
    <t>The University of Adelaide</t>
  </si>
  <si>
    <t>No limit</t>
  </si>
  <si>
    <t>ACTRN12620000692932</t>
  </si>
  <si>
    <t>A Randomized, Multicentered, Open-label Phase 2 Clinical Trial of the Safety and Efficacy of Human Coronavirus- Immune Convalescent Plasma for the Treatment of COVID-19 Disease in Hospitalized Children</t>
  </si>
  <si>
    <t>Retrospective and Prospective Database of COVID-19 Prevalence and Clinical Course in Pediatric and Young Adult Hematology/ Oncology/Stem Cell Therapy Patients in the New York Tri-State Area.</t>
  </si>
  <si>
    <t>Number of tristate area pediatric HOT patients tested for COVID-19 that completed 1 year follow-up</t>
  </si>
  <si>
    <t>https://clinicaltrials.gov/show/NCT04445402</t>
  </si>
  <si>
    <t>Columbia University</t>
  </si>
  <si>
    <t>NCT04445402</t>
  </si>
  <si>
    <t>Pediatric Airway Management Complications During the COVID-19 Pandemic. An International, Multicenter, Observational Registry: The PAWS-COVID-19 (Pediatric AirWay complicationS COVID-19) Registry</t>
  </si>
  <si>
    <t>Procedure: airway management during sedation or general anesthesia</t>
  </si>
  <si>
    <t>airway complications</t>
  </si>
  <si>
    <t>https://clinicaltrials.gov/show/NCT04449042</t>
  </si>
  <si>
    <t>NCT04449042</t>
  </si>
  <si>
    <t xml:space="preserve">Lifestyle of pregnant women during COVID-19 pandemic                                                                                                                                                                                                                                                                                                                                                                                                                                                                                                                                                                                                                                                                                                                                                                                                                                                                                                                                                                                                                                                                                                                                                                                                                                                                                                                                                                                                                                                                                                                                                                                                                                                                                                                                                                                                                                                                                                                                                                                                                            </t>
  </si>
  <si>
    <t>Exclusion criteria: There are no exclusion criteria for this study. If inclusion criteria are met, participants can join.</t>
  </si>
  <si>
    <t>https://trialregister.nl/trial/8668</t>
  </si>
  <si>
    <t>Academic Hospital Maastricht</t>
  </si>
  <si>
    <t>NL8668</t>
  </si>
  <si>
    <t>Evaluation of COVID-19 Incidence in Patients With Preeclampsia During Pandemic</t>
  </si>
  <si>
    <t>Diagnostic Test: PCR, lung ultrasound</t>
  </si>
  <si>
    <t>PCR positivity</t>
  </si>
  <si>
    <t>https://clinicaltrials.gov/show/NCT04443140</t>
  </si>
  <si>
    <t>Zeynep Kamil Maternity and Pediatric Research and Training Hospital</t>
  </si>
  <si>
    <t>40 Years</t>
  </si>
  <si>
    <t>NCT04443140</t>
  </si>
  <si>
    <t xml:space="preserve">LANGUAGE 
</t>
  </si>
  <si>
    <t xml:space="preserve">_x000D_        Inclusion Criteria:_x000D__x000D_          -  Affiliated with or benefiting from a Social Security system_x000D__x000D_          -  State of health compatible with a blood sample as defined in the protocol_x000D__x000D_        Exclusion Criteria:_x000D__x000D_          -  Person benefiting from a legal protection measure or unable to express informed_x000D_             consent to participation_x000D__x000D_          -  Have had an infectious episode and/or respiratory signs in the 14 days prior to the_x000D_             scheduled visit (CORSER 1 and 2a, 2b)_x000D__x000D_          -  Have been in contact with a confirmed case of SARS-CoV-2 infection within 14 days_x000D_             prior to the date of the visit.(CORSER 1 and 2a, 2b)_x000D_      </t>
  </si>
  <si>
    <t xml:space="preserve">_x000D_        Inclusion Criteria:_x000D__x000D_        Negative oral/nasal swabs_x000D__x000D_        Exclusion Criteria:_x000D__x000D_        Ages 4 or under Pregnant women Previous record of allergy to the above mentioned drugs_x000D_      </t>
  </si>
  <si>
    <t xml:space="preserve">_x000D_        Inclusion Criteria:_x000D__x000D_        patients with positive oral/nasal swabs_x000D__x000D_        Exclusion Criteria:_x000D__x000D_        Children under 5 years old Pregnant women Previous reports of allergy to any of the drugs_x000D_        used in the clinical trial_x000D_      </t>
  </si>
  <si>
    <t xml:space="preserve">_x000D_        Inclusion Criteria:_x000D__x000D_        COVID-positive index cases (COV):_x000D__x000D_          -  Any patient greater than or equal to18 years of age with a positive qualitative_x000D_             nasopharyngeal or nasal swab for SARS-CoV-2 obtained at UNC Hospitals or an outpatient_x000D_             clinic_x000D__x000D_          -  COVID-19 diagnosis by positive NP swab_x000D__x000D_          -  Willingness to self-isolate at home for a 14-day period_x000D__x000D_          -  Living with at least one household contact who is also willing to consent to study_x000D_             follow-up_x000D__x000D_          -  Living within reasonable driving distance (&lt;1 hour) suitable for home visits by study_x000D_             team_x000D__x000D_        Household contact of COVID-positive index case (COV-HC):_x000D__x000D_        â€¢ Household contacts greater than 1 year of age currently living in the same home as the_x000D_        COVID-positive index case without plans to leave to live elsewhere through the end of the_x000D_        28-day study._x000D__x000D_        Exclusion Criteria:_x000D__x000D_        COVID-positive index cases (COV): None_x000D__x000D_        Household contact of COVID-positive index case (COV-HC):_x000D__x000D_        â€¢ Previously participated in this study (as index case or household contact)_x000D_      </t>
  </si>
  <si>
    <t xml:space="preserve">_x000D_        Inclusion Criteria:_x000D__x000D_          -  All well-children aged between 6 months and 6 years_x000D__x000D_        Exclusion Criteria:_x000D__x000D_          -  Children with chronic illnesses_x000D_      </t>
  </si>
  <si>
    <t xml:space="preserve">_x000D_        Inclusion Criteria:_x000D__x000D_          -  Any school child residing in Switzerland aged 5 years or older and attending a_x000D_             concenting to participate public or private school that hosts classes of interest_x000D_             (grade 1 through 9) in the canton of ZÃ¼rich._x000D__x000D_          -  No acute respiratory and SARS-CoV-2 infection:_x000D__x000D_               -  In case of unknown respiratory infection, no presence of symptoms for at least 48_x000D_                  hours._x000D__x000D_               -  In case of confirmed SARS-CoV-2 infection: inclusion at the earliest 21 days from_x000D_                  PCR-positive diagnosis after the onset of potential symptoms and no presence of_x000D_                  symptoms for at least 48 hours (according to Standard of Care)._x000D__x000D_          -  Informed consent of parents or legal guardians and children._x000D__x000D_        Exclusion Criteria:_x000D__x000D_          -  No informed consent by schools or children._x000D__x000D_          -  Schools with &lt;40 students in one of the sampled grades (1, 2, 4, 5, 7, or 8)._x000D__x000D_          -  Children of Kindergarten age and younger._x000D__x000D_          -  Suspicion of acute COVID-19 infection._x000D__x000D_          -  Special need schools._x000D_      </t>
  </si>
  <si>
    <t xml:space="preserve">_x000D_        Inclusion Criteria:_x000D__x000D_          -  Person who has received full information about the research organization and signed_x000D_             informed consent_x000D__x000D_          -  Person residing in the Grand Nancy Metropolitan area_x000D__x000D_          -  Person aged at least 5 years on 1 June 2020 and weighing more than 7 kg_x000D__x000D_        Exclusion Criteria:_x000D__x000D_          -  Children under 5 years of age at the time of collection_x000D__x000D_          -  Person referred to in Articles L1121-8 of the Public Health Code. A person of full age_x000D_             who is subject to a legal protection measure (guardianship, curatorship, legal_x000D_             protection)._x000D__x000D_        Adult person unable to give consent_x000D__x000D_        - Persons deprived of their liberty by a judicial or administrative decision, persons under_x000D_        psychiatric care pursuant to articles L. 3212-1 and L. 3213-1._x000D_      </t>
  </si>
  <si>
    <t xml:space="preserve">_x000D_        Inclusion Criteria:_x000D__x000D_          1. Age 0 to &lt;19 years old_x000D__x000D_          2. Hospitalized with symptoms compatible with COVID-19 illness_x000D__x000D_          3. Laboratory-confirmed SARS-CoV-2 infection as determined by PCR, or other commercial or_x000D_             public health assay in any specimen prior to randomization._x000D__x000D_          4. ABO compatible convalescent plasma available_x000D__x000D_        Exclusion Criteria:_x000D__x000D_          1. Onset of symptoms began &gt;12 days before screening_x000D__x000D_          2. History of adverse reactions to blood products or other contraindication to_x000D_             transfusion_x000D__x000D_          3. Refusal of plasma for religious or other reasons_x000D__x000D_          4. Acute heart failure with fluid overload_x000D__x000D_          5. Any condition or diagnosis, that could in the opinion of the Site Principal_x000D_             Investigator interfere with the participant's ability to comply with study_x000D_             instructions, or put the participant at risk_x000D__x000D_          6. Anticipated discharge within 24 hours_x000D__x000D_        Note: The intent of this exclusion criteria is to only include participants with acute_x000D_        COVID-19 infections. This protocol is not intended to include participants with_x000D_        post-infectious complications. In cases where the distinction is not clear, participant_x000D_        eligibility will be discussed with the study steering committee prior to enrollment._x000D_      </t>
  </si>
  <si>
    <t xml:space="preserve">_x000D_        Inclusion Criteria:_x000D__x000D_          -  Hematologic, Oncologic or Stem Cell Transplant Diagnosis_x000D__x000D_          -  Tested for COVID-19_x000D__x000D_          -  Age up to 21 years of age_x000D__x000D_        Exclusion Criteria:_x000D__x000D_          -  Unwillingness to participate_x000D_      </t>
  </si>
  <si>
    <t xml:space="preserve">_x000D_        Inclusion Criteria:_x000D__x000D_          -  Undergoing an inpatient or outpatient procedure under general anesthesia with or_x000D_             without regional analgesia_x000D__x000D_          -  Undergoing a diagnostic procedure under sedation or general anesthesia_x000D__x000D_          -  Undergoing an urgent or emergent procedure performed during and outside of the regular_x000D_             operating room schedule hours._x000D__x000D_        Exclusion Criteria:_x000D__x000D_          -  Age &gt; 18 years._x000D__x000D_          -  Children admitted to the operating room already intubated_x000D__x000D_          -  Children who require tracheal intubation for life-threatening conditions in the_x000D_             emergency department, intensive care, or hospital ward._x000D_      </t>
  </si>
  <si>
    <t>Inclusion criteria: - Female- Older than 18 years of age - Pregnant- Speaking Dutch</t>
  </si>
  <si>
    <t xml:space="preserve">_x000D_        Inclusion Criteria:_x000D__x000D_          -  First consecutive 100 pregnant women presenting with preeclamptic symptoms and signs_x000D_             between March 15, 2020 and June 1, 2020._x000D__x000D_        Exclusion Criteria:_x000D__x000D_          -  The pregnancies with known diagnosis of preeclampsia before Covid-19 pandemic_x000D__x000D_          -  Preeclamptic patient without a Covid-19 PCR test result_x000D__x000D_          -  Pregnant women who does not want to participate in study or does not want their_x000D_             personal informations to be shared_x000D__x000D_          -  Pregnant women less than 18 years old and more than 40 years old are excluded_x000D_      </t>
  </si>
  <si>
    <t>Our primary outcome is the impact of the COVID-19 pandemic on atrial fibrillation (AF) in patients with a permanent pacemaker (PPM) or implantable cardioverter defibrillator (ICD) in situ.Patients who are connected to the the PaceMate remote monitoring service during the COVID pandemic will be included. Data from these patients is automatically collected routinely as part of the PaceMate remote monitoring database. All AF episodes occurring in PPM and ICD patients during the first 100 days of the COVID-19 pandemic in the USA will be included in the analysis (21st January until 29th April 2020).For comparison, a 100-day Control periods will be included.The control period is to account for potential seasonal variations. This will be the identical 100-day period, but one year prior. (21st January to 30th April 2019).To allow direct comparison, only patients who are represented in both the COVID period and the Control period will be included in the comparison analysis.The study will require no participant involvement. Patients will have their AF episodes recorded, as per usual, on the PaceMate database.</t>
  </si>
  <si>
    <t>PREG/NEO - OUTCOMES</t>
  </si>
  <si>
    <t xml:space="preserve">PREG/NEO -  OUTCOMES  </t>
  </si>
  <si>
    <t>• Studies on birth outcomes (e.g., miscarriage, still birth, preterm birth)</t>
  </si>
  <si>
    <r>
      <t>• Studies on maternal outcomes (e.g., preeclampsia)</t>
    </r>
    <r>
      <rPr>
        <b/>
        <sz val="10.5"/>
        <color rgb="FF000000"/>
        <rFont val="Arial"/>
        <family val="2"/>
      </rPr>
      <t xml:space="preserve"> </t>
    </r>
  </si>
  <si>
    <t>medRxiv</t>
  </si>
  <si>
    <t xml:space="preserve">Current week </t>
  </si>
  <si>
    <t>Not stated</t>
  </si>
  <si>
    <t xml:space="preserve">Prevalence of SARS-CoV-2 (COVID-19) in pregnancy and at delivery in Franconia, Germany - SCENARIO                                                                                                                                                                                                                                                                                                                                                                                                                                                                                                                                                                                                                                                                                                                                                                                                                                                                                                                                                                                                                                                                                                                                                                                                                                                                                                                                                                                                                                                                                                                                                                                                                                                                                                                                                                                                                                                                                                                                                                               </t>
  </si>
  <si>
    <t>Intervention 1: 2400 pregnant women and 150 members of the hospital care team in the department of obstetrics. The observation period is three months.</t>
  </si>
  <si>
    <t>Inclusion criteria: Age &gt;= 18 yrs;Written informed consent;Pregnant women or members of the hospital care team in the department of obstetrics</t>
  </si>
  <si>
    <t>Exclusion criteria: lack of ability to provide written informed consent</t>
  </si>
  <si>
    <t>Rate of seropositive pregnant women in pregnancy in three cohorts (1st month, 2nd month, 3rd month)</t>
  </si>
  <si>
    <t>http://www.drks.de/DRKS00022088</t>
  </si>
  <si>
    <t>UniversitÃ¤tsfrauenklinik Erlangen</t>
  </si>
  <si>
    <t>DRKS00022088</t>
  </si>
  <si>
    <t>Clinical and Laboratory Predictors of COVID-19 Progression and Maternal and Perinatal Outcomes in Infected Pregnant and Postpartum Women in Six Reference Centers in the Northeast of Brazil</t>
  </si>
  <si>
    <t xml:space="preserve">_x000D_        Inclusion Criteria:_x000D__x000D_          -  Pregnant or puerperal women;_x000D__x000D_          -  Diagnosis of flu syndrome on admission;_x000D__x000D_          -  Testing for COVID-19 performed._x000D__x000D_        Exclusion Criteria:_x000D__x000D_          -  Clinical impossibility of signing the Informed Consent Form (ICF), either by the_x000D_             patient or guardian (in the prospective arm);_x000D__x000D_          -  Incomplete or not located medical records (retrospective arm)._x000D_      </t>
  </si>
  <si>
    <t>Near miss maternal:;Maternal death;Near miss neonate;Neonatal death;Early neonatal death;Fetal death;Perinatal death</t>
  </si>
  <si>
    <t>https://clinicaltrials.gov/show/NCT04462367</t>
  </si>
  <si>
    <t>Instituto Materno Infantil Prof. Fernando Figueira</t>
  </si>
  <si>
    <t>NCT04462367</t>
  </si>
  <si>
    <t xml:space="preserve">Serological screening and metabolic analysis for evaluation of the immune response to SARS-CoV2 (COVID-19)                                                                                                                                                                                                                                                                                                                                                                                                                                                                                                                                                                                                                                                                                                                                                                                                                                                                                                                                                                                                                                                                                                                                                                                                                                                                                                                                                                                                                                                                                                                                                                                                                                                                                                                                                                                                                                                                                                                                                                      </t>
  </si>
  <si>
    <t>Intervention 1: subjects exposed to SARS-CoV2 (contact with SARS-CoV2-infected people) Intervention 2: historic controls (biomaterial from 2019 or earlier available)</t>
  </si>
  <si>
    <t>Inclusion criteria: Age at least 5 years, signed written informed consent form (for &lt;18 years old, signed by the parent)</t>
  </si>
  <si>
    <t>Exclusion criteria: acute symptoms of COVID-19 in the last two weeks (fever, cough, shortness of breath)</t>
  </si>
  <si>
    <t>The primary outcome is the level of IgM- and IgG antibodies against SARS-CoV2. The titers will be measured up to 3x within one year. In one part of the experiments we will also study the virus-specific Tcells.</t>
  </si>
  <si>
    <t>http://www.drks.de/DRKS00022292</t>
  </si>
  <si>
    <t>Allocation: Other;. Masking: Open (masking not used). Control: Historical. Assignment: Other. Study design purpose: Basic research/physiological study;</t>
  </si>
  <si>
    <t>UniversitÃ¤tsklinikum Freiburg Klinik fÃ¼r Innere Medizin I</t>
  </si>
  <si>
    <t>DRKS00022292</t>
  </si>
  <si>
    <t xml:space="preserve">Serial cross-sectional seroprevalence study of SARS-CoV-2 infection during and after the COVID-19 epidemic in Heidelberg and the Rhein-Neckar region - SARS-CoV-2 seroprevalence study                                                                                                                                                                                                                                                                                                                                                                                                                                                                                                                                                                                                                                                                                                                                                                                                                                                                                                                                                                                                                                                                                                                                                                                                                                                                                                                                                                                                                                                                                                                                                                                                                                                                                                                                                                                                                                                                                          </t>
  </si>
  <si>
    <t>Intervention 1: Study participants will be asked to come to the clinic three times or alternatively may be visited at home by study personnel. At each visit, a blood sample will be collected and a questionnaire administered to collect information on previous COVID-19 diagnosis, symptoms, drug intake, risk factors and protective measures. The blood sample will be tested for antibodies against SARS-CoV-2. The visits will take place at the following time points: 1) during the current epidemic, 2) 4-6 months after the enrollment visit, 3) &gt;9 months after the enrollment visit.</t>
  </si>
  <si>
    <t>Inclusion criteria: a) Able to provide a blood sampleb) Able to attend the Tropical Medicine clinic for blood draw or be available for a house visitc) In adults, the ability to provide fully informed consentd) Consent from a parent or guardian if the patient is under 18</t>
  </si>
  <si>
    <t>Exclusion criteria: a) Contraindication to venepunctureb) Age below 5 years of agec) Not able to provide informed consent</t>
  </si>
  <si>
    <t>Age-group specific prevalence of antibodies to SARS-CoV-2 among the general population of Heidelberg and the Rhein-Neckar region.</t>
  </si>
  <si>
    <t>http://www.drks.de/DRKS00021709</t>
  </si>
  <si>
    <t>Allocation: Other;. Masking: Open (masking not used). Control: Other. Assignment: Other. Study design purpose: Screening;</t>
  </si>
  <si>
    <t>UniversitaÂ¨tsklinikum Heidelberg, Sektion Klinische Tropenmedizin</t>
  </si>
  <si>
    <t>DRKS00021709</t>
  </si>
  <si>
    <t>Understanding Immunity to SARS-CoV-2, the Coronavirus Causing COVID-19</t>
  </si>
  <si>
    <t>Other: There is no intervention</t>
  </si>
  <si>
    <t xml:space="preserve">_x000D_        Inclusion Criteria:_x000D__x000D_          -  Adults (18 years and older) and children with confirmed COVID-19 (RT-PCR diagnosis)._x000D__x000D_          -  Adults (18 years and older) and children without COVID-19 for controls (who test_x000D_             negative for COVID-19 but may have viral symptoms)_x000D__x000D_        Exclusion Criteria:_x000D__x000D_          -  Patients with special risks attendant to venipuncture will be excluded._x000D_      </t>
  </si>
  <si>
    <t>Testing Immunity to SARS-CoV-2 over time</t>
  </si>
  <si>
    <t>https://clinicaltrials.gov/show/NCT04373148</t>
  </si>
  <si>
    <t>Stanford University</t>
  </si>
  <si>
    <t>NCT04373148</t>
  </si>
  <si>
    <t>Surgical Telemedicine in the COVID-19 Pandemic Era</t>
  </si>
  <si>
    <t>Other: Completion of pre-pandemic survey;Other: Completion of survey after peak of pandemic;Other: Completion of post telemedicine encounter survey</t>
  </si>
  <si>
    <t xml:space="preserve">_x000D_        Inclusion Criteria_x000D__x000D_          1. Surgical faculty at participating institutions will receive surveys regarding_x000D_             telemedicine early in the start of the study to assess baseline perceptions. These_x000D_             same group of surgeons will receive subsequent surveys 3 months after the peak of the_x000D_             pandemic to evaluate telemedicine perceptions following a rapid implementation and_x000D_             adoption of telemedicine._x000D__x000D_          2. Surgical patients evaluated from the start of the study through a 6-month period will_x000D_             be included in the study. They will have the option after each telemedicine encounter_x000D_             to complete an anonymous survey regarding perceptions to this technology._x000D__x000D_        Exclusion Criteria_x000D__x000D_          1. No exclusions for surgical faculty are identified. Accrual of data from this group_x000D_             will be limited only by response rates to administered surveys._x000D__x000D_          2. Exclusions for surgical patients will include the inability to access the technology_x000D_             required for a telemedicine consultation (e.g.: absence of a camera enabled_x000D_             smartphone, absence of a required internet or cellular connection to perform a_x000D_             telemedicine encounter). The investigators will keep a list of reasons for the_x000D_             inability to perform a telemedicine encounter to identify the barriers to_x000D_             implementation among patients._x000D_      </t>
  </si>
  <si>
    <t>Evaluate surgeon perceptions to telemedicine and perceived barriers to implementation;Evaluate patient perceptions to telemedicine and perceived barriers to implementation</t>
  </si>
  <si>
    <t>https://clinicaltrials.gov/show/NCT04376710</t>
  </si>
  <si>
    <t>University of Colorado, Denver</t>
  </si>
  <si>
    <t>31 Days</t>
  </si>
  <si>
    <t>NCT04376710</t>
  </si>
  <si>
    <t>3D Telemedicine During COVID-19: Cohort Study</t>
  </si>
  <si>
    <t>Other: 3D Telemedicine</t>
  </si>
  <si>
    <t xml:space="preserve">_x000D_        Inclusion Criteria:_x000D__x000D_          -  Patients with breast cancer reconstruction_x000D__x000D_          -  Patients with sarcoma_x000D__x000D_          -  Patients with head &amp; neck reconstruction_x000D__x000D_          -  Patients with flap reconstruction_x000D__x000D_          -  Patients with limb reconstruction_x000D__x000D_          -  Patients with hand trauma_x000D__x000D_          -  Patients with burns_x000D__x000D_          -  Patients with cleft lip_x000D__x000D_          -  Patients able to read and understand English_x000D__x000D_          -  Patients able to give informed consent_x000D__x000D_        Exclusion Criteria:_x000D__x000D_          -  Patients not meeting the inclusion criteria_x000D__x000D_          -  Patients who do not have capacity to consent_x000D__x000D_          -  Patients who are registered blind or deaf_x000D_      </t>
  </si>
  <si>
    <t>Presence Questionnaire</t>
  </si>
  <si>
    <t>https://clinicaltrials.gov/show/NCT04444323</t>
  </si>
  <si>
    <t>NCT04444323</t>
  </si>
  <si>
    <t>Adapting and Delivering a Tele-Wellness Supported Digital Toolkit to Baltimore City's Approved Family Child Care Home Providers Caring for Children of Essential Workers: Promoting Health, Early Literacy, and Quality Parent Engagement Amid COVID-19: A Pilot Study</t>
  </si>
  <si>
    <t>Device: FamilyChildCare (provisional name of app)</t>
  </si>
  <si>
    <t xml:space="preserve">_x000D_        Inclusion Criteria:_x000D__x000D_          -  Licensed Family Child Care Home Providers operating in Baltimore City who are approved_x000D_             or was once approved to remain open during COVID-19 through the Essential Personnel_x000D_             Child Care or School-Aged Program._x000D__x000D_          -  Parents or legal adult guardians of young children (3-6 years old) who have utilized_x000D_             or continue to utilize the services of Family Child Care Home providers enrolled in_x000D_             the study._x000D__x000D_          -  All participants must have access to a smartphone, tablet, or computer._x000D__x000D_        Exclusion Criteria:_x000D__x000D_          -  Licensed Family Child Care Home Providers not enrolled or was never enrolled in the_x000D_             Essential Personnel Child Care or School-Aged Program_x000D__x000D_          -  Parents of young children (3-6 years old) who have not utilized the services of_x000D_             Licensed Family Child Care Home Providers in the Essential Personnel Child Care or_x000D_             School-Aged Program_x000D__x000D_          -  FCCH providers not operating in Baltimore City_x000D__x000D_          -  FCCH providers who do not have at least 1 parent consenting to participate in the_x000D_             study._x000D_      </t>
  </si>
  <si>
    <t>Change in Perceived Level of Stress as assessed by the Perceived Stress Scale;Change in Perceived Level of Informational Support as assessed by the PROMIS Informational Support Short Form;Change in Awareness of the Maryland Early Childhood Family Engagement Framework and Toolkit as assessed by a survey question;Change in Social, Emotional, and Behavior Functioning in Children as assessed by the Social Competence and Behavior Evaluation for Children</t>
  </si>
  <si>
    <t>https://clinicaltrials.gov/show/NCT04453657</t>
  </si>
  <si>
    <t xml:space="preserve">Allocation: N/A. Intervention model: Single Group Assignment. Primary purpose: Supportive Care. Masking: None (Open Label). </t>
  </si>
  <si>
    <t>NCT04453657</t>
  </si>
  <si>
    <t>Clinical Characteristics and Outcomes of 187 Critically Ill Patients With COVID-19</t>
  </si>
  <si>
    <t>Other: demographic and clinical data obtained from hospital's electronic medical record.</t>
  </si>
  <si>
    <t xml:space="preserve">_x000D_        Inclusion Criteria:_x000D__x000D_          -  All patients admitted to the 35 beds ICU between March 20 and June 15, 2020 with_x000D_             laboratory confirmed diagnosis of COVID-19 (RT-PCR)._x000D__x000D_        Exclusion Criteria:_x000D__x000D_          -  Patients admitted to the ICU in which the RT-PCR was negative, and patients that did_x000D_             not require high level life support (RRT, Prone position, ECMO, hemodymnamic_x000D_             monitoring and support)._x000D_      </t>
  </si>
  <si>
    <t>Outcome 30 days after ICU admission</t>
  </si>
  <si>
    <t>https://clinicaltrials.gov/show/NCT04454372</t>
  </si>
  <si>
    <t>Hospital Sao Domingos</t>
  </si>
  <si>
    <t>NCT04454372</t>
  </si>
  <si>
    <t>Intermediate-size Expanded Access of Remestemcel-L, Human Mesenchymal Stromal Cells, for Multisystem Inflammatory Syndrome in Children (MIS-C) Associated With Coronavirus Disease (COVID-19)</t>
  </si>
  <si>
    <t>Biological: Remestemcel-L;Drug: Hydrocortisone;Drug: Diphenhydramine</t>
  </si>
  <si>
    <t xml:space="preserve">_x000D_        Inclusion Criteria_x000D__x000D_          1. 2 months to 17 years of age, inclusive_x000D__x000D_          2. Positive for current or recent SARS-CoV-2 (COVID-19) infection by real-time reverse_x000D_             transcription polymerase chain reaction (RT-PCR), serology, or antigen test; or_x000D_             COVID-19 exposure within the 4 weeks prior to the onset of symptoms AND no alternative_x000D_             plausible diagnoses_x000D__x000D_          3. Presenting with:_x000D__x000D_               -  Fever (&gt;38.0Â°C or &gt;100.4Â°F for =24 hours) or reporting subjective fever lasting_x000D_                  =24 hours_x000D__x000D_               -  Laboratory evidence of inflammation with high sensitivity C-reactive protein_x000D_                  (hsCRP) =4.0 milligrams per deciliter (mg/dL) and associated abnormalities of at_x000D_                  least one of the following:_x000D__x000D_                    -  elevated erythrocyte sedimentation rate (ESR)_x000D__x000D_                    -  elevated fibrinogen_x000D__x000D_                    -  elevated procalcitonin_x000D__x000D_                    -  elevated d-dimer_x000D__x000D_                    -  elevated ferritin_x000D__x000D_                    -  elevated lactic dehydrogenase (LDH)_x000D__x000D_                    -  elevated interleukin 6 (IL-6)_x000D__x000D_                    -  elevated neutrophils_x000D__x000D_                    -  reduced lymphocytes_x000D__x000D_                    -  low albumin_x000D__x000D_               -  Evidence of clinically severe multisystem illness requiring hospitalization._x000D_                  Participants must have demonstrable cardiac involvement (reduced left ventricular_x000D_                  [LV] ejection fraction =50%) and at least one other organ involvement (renal,_x000D_                  respiratory, hematologic, gastrointestinal, dermatologic or neurological)_x000D__x000D_          4. If on mechanical ventilation or ECMO, =72 hours post initiation of the respiratory_x000D_             support device_x000D__x000D_        Exclusion Criteria_x000D__x000D_          1. Documented other microbial cause for MIS-C including bacterial sepsis, staphylococcal_x000D_             or streptococcal shock syndromes, or infections associated with myocarditis such as_x000D_             enterovirus. Of importance, waiting for results of these investigations should not_x000D_             delay initiation of remestemcel-L therapy._x000D__x000D_          2. Females who are pregnant or lactating_x000D__x000D_          3. Known hypersensitivity to dimethyl sulfoxide (DMSO) or to porcine or bovine proteins_x000D__x000D_          4. Aspartate aminotransferase/alanine transaminase (AST/ALT) =5x upper limit of normal_x000D_             (ULN)_x000D__x000D_          5. Creatinine clearance &lt;30 mL/min_x000D__x000D_          6. Serum creatinine &gt;2 mg/dL_x000D__x000D_          7. Any end-stage organ disease which in the opinion of the treating physician may_x000D_             possibly affect the safety of the remestemcel-L treatment._x000D_      </t>
  </si>
  <si>
    <t>https://clinicaltrials.gov/show/NCT04456439</t>
  </si>
  <si>
    <t>Expanded Access</t>
  </si>
  <si>
    <t>Mesoblast International SÃ rl</t>
  </si>
  <si>
    <t>2 Months</t>
  </si>
  <si>
    <t>NCT04456439</t>
  </si>
  <si>
    <t>Part Two of Novel Adoptive Cellular Therapy With SARS-CoV-2 Specific T Cells in Patients With Severe COVID-19</t>
  </si>
  <si>
    <t>Biological: SARS-CoV-2 Specific T Cells</t>
  </si>
  <si>
    <t xml:space="preserve">_x000D_        Inclusion Criteria:_x000D__x000D_          -  Age 1 to 90 years_x000D__x000D_          -  Tested positive for SARS-CoV-2 &lt;72 hours prior to enrolment_x000D__x000D_          -  Predicted to have high chance of mortality:_x000D__x000D_        Group 1: Severe disease, defined by one or more of the following:_x000D__x000D_          -  Dyspnea_x000D__x000D_          -  Respiratory frequency = 30/min_x000D__x000D_          -  Blood oxygen saturation = 93%_x000D__x000D_          -  Partial pressure of arterial oxygen to fraction of inspired oxygen ratio &lt; 300_x000D__x000D_          -  Lung infiltrates &gt; 50% within 24 to 48 hours_x000D__x000D_          -  Respiratory failure_x000D__x000D_          -  Septic shock_x000D__x000D_          -  Multiple organ dysfunction or failure_x000D__x000D_        Group 2: Mild to moderate disease, at high risk of progression to severe disease. For_x000D_        example,_x000D__x000D_          -  Age &gt; 65 years_x000D__x000D_          -  Chronic health conditions such as chronic lung disease, cardiovascular disease,_x000D_             diabetes mellitus, obesity, end-stage renal disease or liver disease_x000D__x000D_        Exclusion Criteria:_x000D__x000D_          -  Rapidly progressive disease with anticipated life-expectancy &lt;72 hours_x000D__x000D_          -  Receiving steroid (&gt;0.5mg/kg methylprednisolone equivalent)_x000D__x000D_          -  Pregnancy_x000D__x000D_          -  Breastfeeding_x000D_      </t>
  </si>
  <si>
    <t>Dose-Limiting Toxicities</t>
  </si>
  <si>
    <t>https://clinicaltrials.gov/show/NCT04457726</t>
  </si>
  <si>
    <t xml:space="preserve">Allocation: Non-Randomized. Intervention model: Parallel Assignment. Primary purpose: Treatment. Masking: None (Open Label). </t>
  </si>
  <si>
    <t>NCT04457726</t>
  </si>
  <si>
    <t>Worldwide Trends on COVID-19 Research After the Declaration of COVID-19 Pandemic: An Observational Study</t>
  </si>
  <si>
    <t>Drug: Convalescent Plasma Transfusion;Drug: Hydroxychloroquine;Drug: DAS181;Drug: Ivermectin;Drug: Interferon Beta-1A</t>
  </si>
  <si>
    <t xml:space="preserve">_x000D_        Inclusion Criteria:_x000D__x000D_        Interventional studies in the WHO-compliant registries database which are registered and_x000D_        completed after 11th of March 2020 until 15th of August 2020._x000D__x000D_        Observational studies in the WHO-compliant registries database which are registered and_x000D_        completed after 11th of March 2020 until 15th of August 2020._x000D__x000D_        Exclusion Criteria:_x000D__x000D_        Interventional studies in the WHO-compliant registries database which are registered and_x000D_        completed before 11th March 2020._x000D__x000D_        Observational studies in the WHO-compliant registries database which are registered and_x000D_        completed before 11th March 2020._x000D_      </t>
  </si>
  <si>
    <t>Geographical distribution of the interventional studies after 11th of March 2020.;Geographical distribution of the Observational studies after 11th of March 2020.;Monthly Research study completion rate as per geographic distribution of the Research.</t>
  </si>
  <si>
    <t>https://clinicaltrials.gov/show/NCT04460547</t>
  </si>
  <si>
    <t>Qassim University</t>
  </si>
  <si>
    <t>NCT04460547</t>
  </si>
  <si>
    <t>Phase I Study of the Safety and Pharmacokinetics of Human Convalescent Plasma in High Risk Children Exposed or Infected With SARS-CoV-2</t>
  </si>
  <si>
    <t>Biological: anti-SARS-CoV-2 human convalescent plasma</t>
  </si>
  <si>
    <t xml:space="preserve">_x000D_        Inclusion Criteria:_x000D__x000D_          -  Age = 1 month and &lt; 18 years at the time of consent._x000D__x000D_          -  Determined to be at high-risk for severe SARS-CoV-2 disease based on the American_x000D_             Academy of Pediatrics definition of immunocompromised children and reported high-risk_x000D_             pediatric subpopulations. These include the following groups: immunocompromised,_x000D_             hemodynamically significant cardiac disease (e.g. congenital heart disease), lung_x000D_             disease with chronic respiratory failure, infant, i.e. child =1 year old._x000D__x000D_          -  Confirmed SARS-CoV-2 infection OR high-risk exposure as defined:_x000D__x000D_               -  Confirmed infection: Child who tested positive for COVID-19 and is no more than_x000D_                  96 hours after onset of symptoms (and within 120 hours at the time of receipt of_x000D_                  study plasma)._x000D__x000D_               -  High-risk exposure: Susceptible child who was not previously infected or_x000D_                  otherwise immune to SARS-CoV-2 and exposed within 96 hours prior to enrollment_x000D_                  (and within 120 hours at the time of receipt of study plasma). Both criteria_x000D_                  below should be met:_x000D__x000D_                    1. A household member or daycare center (same room) exposure to a person with_x000D_                       confirmed SARS-CoV-2 OR with clinically compatible disease in areas with_x000D_                       widespread ongoing transmission_x000D__x000D_                    2. Negative for SARS-CoV-2 (nasopharyngeal or oropharyngeal swab)_x000D__x000D_          -  For females of reproductive potential (defined as having experienced menarche), not_x000D_             pregnant based on testing performed at screening._x000D__x000D_          -  Parent or legal guardian able and willing to provide signed parent permission._x000D__x000D_        Exclusion Criteria:_x000D__x000D_          -  History of severe reactions (e.g. anaphylaxis) to transfusion of blood products._x000D_             Individuals with minor reactions such as fever, itching, chills, etc. that resolve_x000D_             spontaneously or respond to pre-medications, and that do not represent more_x000D_             significant allergic reactions, will not be excluded._x000D__x000D_          -  For females, breastfeeding, or planning to become pregnant/breastfeed during the study_x000D_             period._x000D__x000D_          -  Participant is unlikely to adhere to the study procedures, keep appointments, or is_x000D_             planning to relocate outside the greater Los Angeles area during the study._x000D__x000D_          -  Any condition that would, in the opinion of the principal investigator, place the_x000D_             participant at an unacceptable risk of injury or render the participant unable to meet_x000D_             the requirements of the protocol._x000D_      </t>
  </si>
  <si>
    <t>Cumulative incidence of Grade 3 and Grade 4 adverse events;Cumulative incidence of serious adverse events</t>
  </si>
  <si>
    <t>https://clinicaltrials.gov/show/NCT04462848</t>
  </si>
  <si>
    <t>University of California, Los Angeles</t>
  </si>
  <si>
    <t>NCT04462848</t>
  </si>
  <si>
    <t>CU5/Pregnant women</t>
  </si>
  <si>
    <t xml:space="preserve">The impact on COVID-19 pandemic on the care of children with cancer in India                                                                                                                                                                                                                                                                                                                                                                                                                                                                                                                                                                                                                                                                                                                                                                                                                                                                                                                                                                                                                                                                                                                                                                                                                                                                                                                                                                                                                                                                                                                                                                                                                                                                                                                                                                                                                                                                                                                                                                                                    </t>
  </si>
  <si>
    <t>Inclusion criteria: Children aged 0 to 18 years with cancer (diagnosed and initiated treatment for the first time or those with relapse)registered during a five-month time period from Jan 1st 2020 to May 31st 2020.</t>
  </si>
  <si>
    <t>Exclusion criteria: Those who do not meet inclusion criteria</t>
  </si>
  <si>
    <t>% change in number of children registered, % of chemotherapy given behind schedule or not givenTimepoint: 10 week time period</t>
  </si>
  <si>
    <t>http://www.ctri.nic.in/Clinicaltrials/pmaindet2.php?trialid=43750</t>
  </si>
  <si>
    <t>Dr Ramandeep Singh Arora</t>
  </si>
  <si>
    <t>CTRI/2020/05/025219</t>
  </si>
  <si>
    <t xml:space="preserve">Indian COVID-19 Childhood Cancer Registry                                                                                                                                                                                                                                                                                                                                                                                                                                                                                                                                                                                                                                                                                                                                                                                                                                                                                                                                                                                                                                                                                                                                                                                                                                                                                                                                                                                                                                                                                                                                                                                                                                                                                                                                                                                                                                                                                                                                                                                                                                       </t>
  </si>
  <si>
    <t>Inclusion criteria: 1. All children who at diagnosis of their cancer were  &lt; 18 years of age  &lt;br/ &gt;2. They are now either on therapy including chemotherapy, immunotherapy, radiotherapy and surgery, or have completed therapy &lt;br/ &gt;3. Confirmed diagnosis of COVID-19 by RT-PCR or antibody test &lt;br/ &gt;4. Located in India at the time of the diagnosis of COVID-19 &lt;br/ &gt;</t>
  </si>
  <si>
    <t>Exclusion criteria: 1. Those who refuse consent</t>
  </si>
  <si>
    <t>http://www.ctri.nic.in/Clinicaltrials/pmaindet2.php?trialid=43753</t>
  </si>
  <si>
    <t>Dr Ramandep Arora</t>
  </si>
  <si>
    <t>CTRI/2020/05/025221</t>
  </si>
  <si>
    <t xml:space="preserve">Challenges of pregnancy during the COVID 19 pandemic and lockdown                                                                                                                                                                                                                                                                                                                                                                                                                                                                                                                                                                                                                                                                                                                                                                                                                                                                                                                                                                                                                                                                                                                                                                                                                                                                                                                                                                                                                                                                                                                                                                                                                                                                                                                                                                                                                                                                                                                                                                                                               </t>
  </si>
  <si>
    <t>Inclusion criteria: All pregnant women consenting for the study</t>
  </si>
  <si>
    <t>Exclusion criteria: non consenting pregnant women &lt;br/ &gt;women below 18 years and above 40 years</t>
  </si>
  <si>
    <t>To assess the number of pregnant women who could not avail Antenatal services during the lock down and pandemicTimepoint: baseline</t>
  </si>
  <si>
    <t>http://www.ctri.nic.in/Clinicaltrials/pmaindet2.php?trialid=43824</t>
  </si>
  <si>
    <t>Shri BM Patil Medical College Hospital and Research CenterBLDE Deemed to be University</t>
  </si>
  <si>
    <t>CTRI/2020/05/025293</t>
  </si>
  <si>
    <t xml:space="preserve">Understanding the biochemical and immunological correlates of severity and outcomes of COVID-19 in children with cancer undergoing chemotherapy                                                                                                                                                                                                                                                                                                                                                                                                                                                                                                                                                                                                                                                                                                                                                                                                                                                                                                                                                                                                                                                                                                                                                                                                                                                                                                                                                                                                                                                                                                                                                                                                                                                                                                                                                                                                                                                                                                                                 </t>
  </si>
  <si>
    <t>Inclusion criteria: All children with cancer who are undergoing treatment under Pediatric Haematology and Oncology will be included.</t>
  </si>
  <si>
    <t>Exclusion criteria: Patients who do not give consent to be included</t>
  </si>
  <si>
    <t>For every child with febrile illness, the following outcomes will be measured: (1) clinical outcomes of infections (if any) including severity (pneumonia, multi-organ failure, death) and time to recover.Timepoint: Outcomes will be measured at baseline, week1, week2, week3 and at week4. Antibody response will be measured at week 4 and at 3 months.</t>
  </si>
  <si>
    <t>http://www.ctri.nic.in/Clinicaltrials/pmaindet2.php?trialid=43914</t>
  </si>
  <si>
    <t>NO SPONSOR</t>
  </si>
  <si>
    <t>CTRI/2020/05/025327</t>
  </si>
  <si>
    <t xml:space="preserve">Comparison of clinical profile, outcome and peripheral blood cell population data in children with COVID-19 and non-COVID acute severe respiratory infection - Pedscovid                                                                                                                                                                                                                                                                                                                                                                                                                                                                                                                                                                                                                                                                                                                                                                                                                                                                                                                                                                                                                                                                                                                                                                                                                                                                                                                                                                                                                                                                                                                                                                                                                                                                                                                                                                                                                                                                                                        </t>
  </si>
  <si>
    <t>Inclusion criteria: All children from birth to 16 years of age presented with ALRI as per IMNCI criteria</t>
  </si>
  <si>
    <t>Exclusion criteria: Children with ALRI but having asthma, empyema, aspiration pneumonia</t>
  </si>
  <si>
    <t>Mode of oxygen therapy.  Other interventions needed.  Outcome from illnes- recovery or deathTimepoint: Baseline, 3rd day, 5th day and at dischargefrom hospital.</t>
  </si>
  <si>
    <t>http://www.ctri.nic.in/Clinicaltrials/pmaindet2.php?trialid=44074</t>
  </si>
  <si>
    <t>Christian Medical College</t>
  </si>
  <si>
    <t>CTRI/2020/05/025424</t>
  </si>
  <si>
    <t xml:space="preserve">National Registry of Pregnant Women with COVID-19 in India - PregCovid                                                                                                                                                                                                                                                                                                                                                                                                                                                                                                                                                                                                                                                                                                                                                                                                                                                                                                                                                                                                                                                                                                                                                                                                                                                                                                                                                                                                                                                                                                                                                                                                                                                                                                                                                                                                                                                                                                                                                                                                          </t>
  </si>
  <si>
    <t>Inclusion criteria: Part A  &lt;br/ &gt;Medical Case records of pregnant women with COVID-19 admitted from 1st January to 31st May 2020 will be analyzed. The records of the Pregnant women died due to COVID-19 will also be analyzed  &lt;br/ &gt;Part B  &lt;br/ &gt;Medical records of all pregnant and/ post-partum women with COVID-19 in Maharashtra from 01.06.2020 will be evaluated for prospective data entry in the registry</t>
  </si>
  <si>
    <t xml:space="preserve">Exclusion criteria: </t>
  </si>
  <si>
    <t>http://www.ctri.nic.in/Clinicaltrials/pmaindet2.php?trialid=43519</t>
  </si>
  <si>
    <t>ICMR NATIONAL INSTITUTE FOR RESEARCH IN REPRODUCTIVE HEALTH</t>
  </si>
  <si>
    <t>CTRI/2020/05/025423</t>
  </si>
  <si>
    <t xml:space="preserve">Impact of teleconsultation for neonatal follow-up during COVID-19 pandemic: A randomized controlled trial                                                                                                                                                                                                                                                                                                                                                                                                                                                                                                                                                                                                                                                                                                                                                                                                                                                                                                                                                                                                                                                                                                                                                                                                                                                                                                                                                                                                                                                                                                                                                                                                                                                                                                                                                                                                                                                                                                                                                                       </t>
  </si>
  <si>
    <t>Inclusion criteria: Neonates with gestational age at birth greater than or equal to 34 weeks &lt;br/ &gt;Delivered in JIPMER hospital  &lt;br/ &gt;Discharged home within the first week of life                                                  &lt;br/ &gt;</t>
  </si>
  <si>
    <t>Exclusion criteria: 1. Need for NICU stay for 7 days or more &lt;br/ &gt;2. Major congenital anomalies &lt;br/ &gt;3. Postnatal morbidities (respiratory distress syndrome, neonatal sepsis, need for ventilation more than 24 hours, moderate or severe hypoxic iscahemic encephalopathy etc) requiring enrollment and follow up in high risk follow up clinic of JIPMER as per unit policy  &lt;br/ &gt;4. Parents who do not have a telephone or mobile services to enable tele consultation &lt;br/ &gt;5. Unwilling to provide consent  &lt;br/ &gt;</t>
  </si>
  <si>
    <t>Need for emergency room visit or re-hospitalizationTimepoint: At 28 days of life for term neonates and at 4 weeks  corrected age for late preterm neonates</t>
  </si>
  <si>
    <t>http://www.ctri.nic.in/Clinicaltrials/pmaindet2.php?trialid=43382</t>
  </si>
  <si>
    <t>JIPMER Intramural fund</t>
  </si>
  <si>
    <t>CTRI/2020/05/025492</t>
  </si>
  <si>
    <t>TARGet Kids! COVID-19 Study of Children and Families</t>
  </si>
  <si>
    <t xml:space="preserve">_x000D_        Inclusion Criteria:_x000D__x000D_          -  Families with existing participants of the TARGet Kids! cohort with children between_x000D_             the ages of 0-10 years._x000D__x000D_        Exclusion Criteria:_x000D__x000D_          -  Families who are not participating in the TARGet Kids! cohort or participating_x000D_             families with no children within the age of eligibility._x000D_      </t>
  </si>
  <si>
    <t>Cumulative Incidence of COVID-19</t>
  </si>
  <si>
    <t>https://clinicaltrials.gov/show/NCT04449978</t>
  </si>
  <si>
    <t>NCT04449978</t>
  </si>
  <si>
    <t>Worldwide COVID-19 in Children and Adult Patients With Primary ImmunoDeficiencies (PID) Survey</t>
  </si>
  <si>
    <t xml:space="preserve">_x000D_        Inclusion Criteria:_x000D__x000D_          -  Diagnosed with a Primary Immune Deficiency_x000D__x000D_          -  COVID-19 (proven or probable)_x000D__x000D_        Exclusion Criteria:_x000D__x000D_          -  Secondary Immune Deficiency_x000D__x000D_          -  Other Coronovirus infection_x000D_      </t>
  </si>
  <si>
    <t>Survival of patients with PID affected by COVID-19;Rate of admission to ICU of patients with PID affected by COVID-19;Rate of oxygen therapy of patients with PID affected by COVID-19</t>
  </si>
  <si>
    <t>https://clinicaltrials.gov/show/NCT04459689</t>
  </si>
  <si>
    <t>Imagine Institute</t>
  </si>
  <si>
    <t>NCT04459689</t>
  </si>
  <si>
    <t>Spanish</t>
  </si>
  <si>
    <t>J Pediatr</t>
  </si>
  <si>
    <t>Iran</t>
  </si>
  <si>
    <t>Covid-19 in Pregnancy: a French Population-based Cohort of Women and Newborns</t>
  </si>
  <si>
    <t>Other: An auto-questionnaire comprising three psychometric scales</t>
  </si>
  <si>
    <t>Joint evaluation of morbi-mortality for mother and child up to 12 weeks postpartum</t>
  </si>
  <si>
    <t>https://clinicaltrials.gov/show/NCT04463758</t>
  </si>
  <si>
    <t>NCT04463758</t>
  </si>
  <si>
    <t>Coronavirus Disease 2019 (COVID-19) During Pregnancy: Prevalence of Seroconversion, Effect on Maternal and Perinatal Outcomes and Risk of Vertical Transmission</t>
  </si>
  <si>
    <t>Other: Non Intervention</t>
  </si>
  <si>
    <t>https://clinicaltrials.gov/show/NCT04465474</t>
  </si>
  <si>
    <t>China;Hong Kong;Spain;China;Hong Kong;Spain</t>
  </si>
  <si>
    <t>Chinese University of Hong Kong</t>
  </si>
  <si>
    <t>NCT04465474</t>
  </si>
  <si>
    <t>Convalescent Plasma to Optimize Treatment of COVID-19 Disease in Pediatric Patients: A Feasibility Study</t>
  </si>
  <si>
    <t>Biological: Convalescent Plasma (CP);Drug: Standard COVID-19 therapies</t>
  </si>
  <si>
    <t>Number of grade 3-5 adverse events that are possible, probably or definitely related to the convalescent plasma (CP) infusion</t>
  </si>
  <si>
    <t>https://clinicaltrials.gov/show/NCT04458363</t>
  </si>
  <si>
    <t>Emory University</t>
  </si>
  <si>
    <t>22 Years</t>
  </si>
  <si>
    <t>NCT04458363</t>
  </si>
  <si>
    <t>Early Phase 1</t>
  </si>
  <si>
    <t>SARS-CoV2 Pediatric Acute Kidney Injury Registry and Collaborative</t>
  </si>
  <si>
    <t>Acute Kidney Injury (AKI)</t>
  </si>
  <si>
    <t>https://clinicaltrials.gov/show/NCT04466306</t>
  </si>
  <si>
    <t>Children's Healthcare of Atlanta</t>
  </si>
  <si>
    <t>25 Years</t>
  </si>
  <si>
    <t>NCT04466306</t>
  </si>
  <si>
    <t>Is Thymus Size of Infants Who Born to COVID-19 Positive Mothers Associated With Neonatal Morbidities?</t>
  </si>
  <si>
    <t>Diagnostic Test: chest x-ray</t>
  </si>
  <si>
    <t>Cardiothymic index</t>
  </si>
  <si>
    <t>https://clinicaltrials.gov/show/NCT04470739</t>
  </si>
  <si>
    <t xml:space="preserve">Allocation: Non-Randomized. Intervention model: Parallel Assignment. Primary purpose: Diagnostic. Masking: None (Open Label). </t>
  </si>
  <si>
    <t>7 Hours</t>
  </si>
  <si>
    <t>Rapid Detection of COVID-19 by Portable and Connected Biosensor : Biological Proof of Concept</t>
  </si>
  <si>
    <t>Diagnostic Test: COVID-19 RT-PCR;Diagnostic Test: Biosensor</t>
  </si>
  <si>
    <t>Sensitivity and specificity of the COR-DIAL based on nasopharyngeal swabs taken on admission of the patient compared to the final diagnosis of COVID-19 made by the medical team</t>
  </si>
  <si>
    <t>https://clinicaltrials.gov/show/NCT04367142</t>
  </si>
  <si>
    <t>NCT04367142</t>
  </si>
  <si>
    <t>Do Childhood Measles and DTaP Vaccination Decrease the Mortality Rate Caused by SARS CoV-2 in OECD Countries?</t>
  </si>
  <si>
    <t>Other: Case fatality rate</t>
  </si>
  <si>
    <t>Case Fatality Rate</t>
  </si>
  <si>
    <t>https://clinicaltrials.gov/show/NCT04468802</t>
  </si>
  <si>
    <t>NCT04468802</t>
  </si>
  <si>
    <t>Other
  Method of generating randomization sequence:Not Applicable  Method of allocation concealment:Not Applicable  Blinding and masking:Not Applicable</t>
  </si>
  <si>
    <t>Other
  Method of generating randomization sequence:Computer generated randomization  Method of allocation concealment:Sequentially numbered, sealed, opaque envelopes  Blinding and masking:Participant Blinded</t>
  </si>
  <si>
    <t>Other
  Method of generating randomization sequence:Other  Method of allocation concealment:Other  Blinding and masking:Not Applicable</t>
  </si>
  <si>
    <t>Other
  Method of generating randomization sequence:  Method of allocation concealment:  Blinding and masking:</t>
  </si>
  <si>
    <t>Randomized, Parallel Group Trial
  Method of generating randomization sequence:Computer generated randomization  Method of allocation concealment:Sequentially numbered, sealed, opaque envelopes  Blinding and masking:Open Label</t>
  </si>
  <si>
    <t xml:space="preserve">Validation study of Rapid Test kit of Wrig Nano Systems for Antibody (IgG, IgM)
detection against COVID19.                                                                                                                                                                                                                                                                                                                                                                                                                                                                                                                                                                                                                                                                                                                                                                                                                                                                                                                                                                                                                                                                                                                                                                                                                                                                                                                                                                                                                                                                                                                                                                                                                                                                                                                                                                                                                                                                                                                                                                      </t>
  </si>
  <si>
    <t>Exclusion criteria: Whose RTPCR on both Nasopharyngeal and oropharyngeal swab is reported as rejected or poor quality.</t>
  </si>
  <si>
    <t>http://www.ctri.nic.in/Clinicaltrials/pmaindet2.php?trialid=44931</t>
  </si>
  <si>
    <t>Maulana Azad Medical College</t>
  </si>
  <si>
    <t>CTRI/2020/06/026120</t>
  </si>
  <si>
    <t xml:space="preserve">Effectiveness of awareness programme in mothers on prevention of early childhood caries during covid 19 pandemic in sullia - a randomized control trial                                                                                                                                                                                                                                                                                                                                                                                                                                                                                                                                                                                                                                                                                                                                                                                                                                                                                                                                                                                                                                                                                                                                                                                                                                                                                                                                                                                                                                                                                                                                                                                                                                                                                                                                                                                                                                                                                                                         </t>
  </si>
  <si>
    <t>The primary outcome measure will check the effectiveness of awareness by reversal of white spot lesions on the anterior teeth examined using nyvad index and caries risk assessment tool. Incidence of dental decay  measured at 6, 12, 18  and 24 months of age using dmft/def index and  at 24 months by criteria specified by WHO.Timepoint: Reversal of white spot lesion by awareness Incidence of dental decay Caries risk assessment 24 months</t>
  </si>
  <si>
    <t>http://www.ctri.nic.in/Clinicaltrials/pmaindet2.php?trialid=45340</t>
  </si>
  <si>
    <t>Randomized, Parallel Group, Active Controlled Trial
  Method of generating randomization sequence:Computer generated randomization  Method of allocation concealment:Centralized  Blinding and masking:Participant and Outcome Assessor Blinded</t>
  </si>
  <si>
    <t>KVG Dental College  Hospital</t>
  </si>
  <si>
    <t>CTRI/2020/07/026431</t>
  </si>
  <si>
    <t>Phase 1/ Phase 2</t>
  </si>
  <si>
    <t>Neonates</t>
  </si>
  <si>
    <t>Exclusion criteria: 1) Child having major systemic diseases, such as bleed disorder, cardiac disorder or renal disorder;  &lt;br/ &gt;2) Children who are on long-term medication such as antiepileptic drugs. &lt;br/ &gt;3) Children with oral soft tissue lesion/s, history of allergy to the constituents of fluoride gel, systemic illness and those requiring extensive rehabilitation &lt;br/ &gt;4) Mother &amp; child pair who have/had fever or any symptoms of fever &lt;br/ &gt;5) Mother &amp; child pair who have/had recent travel history &lt;br/ &gt;</t>
  </si>
  <si>
    <t>Health behaviour:- Physical activity behaviour- Dietary behaviour- Following courses online (sports, meditation, courses preparing for labour) - Experiences with and appreciation of online tools to improve lifestyle- Experienced stress</t>
  </si>
  <si>
    <t>Mortality rate at 30 days from diagnosis of COVID-19 Treatment abandonment rates at 90 days from diagnosis of COVID-19 &lt;br/ &gt;Timepoint: Day 30 &lt;br/ &gt;Day 90</t>
  </si>
  <si>
    <t>1.	Incidence of COVID-19 in pregnancy  &lt;br/ &gt;2.	Socio-demographic, epidemiological and clinical characteristics of pregnant women with COVID-19  &lt;br/ &gt;3.	Pregnancy outcomes in women with COVID-19  &lt;br/ &gt;4.	Neonatal outcomes in women with COVID-19 &lt;br/ &gt;5.	Response to treatment  &lt;br/ &gt;6.	Modes of transmission of COVID-19 from mother to child  &lt;br/ &gt;Timepoint: at the end of 24 months</t>
  </si>
  <si>
    <t>Sensitivity and specificity of Rapid Test Kits against detection of COVID19 &lt;br/ &gt;AntibodiesTimepoint: RTPCR for coronavirus will be tested at admission, while antibody test will be done 7-10 days of admission.After completing 50 cases,data analysis will be done.</t>
  </si>
  <si>
    <t>Meta-analysis</t>
  </si>
  <si>
    <t>Ecological study</t>
  </si>
  <si>
    <t>Potential mechanisms for vertical transmission 1) placental barrier, 2) immune response and 3) fetal damage of vertical transmission and mechanism in SARS-CoV-2 infection.;Vertical transmission;Vertical transmission;Vertical transmission;Vertical transmission;Vertical transmission;Pregnancy course and perinatal outcome;Pregnancy loss;Seroconversion during pregnancy - At delivery;Seroconversion during pregnancy - DSS1</t>
  </si>
  <si>
    <t>NCT04470739</t>
  </si>
  <si>
    <t xml:space="preserve">Impact of Coronavirus pandemic on mental health of children                                                                                                                                                                                                                                                                                                                                                                                                                                                                                                                                                                                                                                                                                                                                                                                                                                                                                                                                                                                                                                                                                                                                                                                                                                                                                                                                                                                                                                                                                                                                                                                                                                                                                                                                                                                                                                                                                                                                                                                                                     </t>
  </si>
  <si>
    <t>Inclusion criteria: School going children aged 6-17 years of health care workers working in ESI PGIMSR and associated hospital, Basaidarpur and from general population</t>
  </si>
  <si>
    <t>Exclusion criteria: Children with known psychiatric, neurological, developmental and other chronic illnesses will be excluded.</t>
  </si>
  <si>
    <t>Prevalence of psychosocial problems among the Indian school going children during the pandemic covid-19Timepoint: 10 days</t>
  </si>
  <si>
    <t>http://www.ctri.nic.in/Clinicaltrials/pmaindet2.php?trialid=44466</t>
  </si>
  <si>
    <t>ESIC PGIMSR</t>
  </si>
  <si>
    <t>CTRI/2020/06/025853</t>
  </si>
  <si>
    <t xml:space="preserve">The epidemiology, severity, and outcomes of children presenting to emergency departments across Europe during the SARS-COV-2 pandemic: the EPISODES study                                                                                                                                                                                                                                                                                                                                                                                                                                                                                                                                                                                                                                                                                                                                                                                                                                                                                                                                                                                                                                                                                                                                                                                                                                                                                                                                                                                                                                                                                                                                                                                                                                                                                                                                                                                                                                                                                                                       </t>
  </si>
  <si>
    <t>Absolute numbers of children presenting to the paediatric emergency department over the period of interest; for all children and children with different typologies (i.e. working diagnosis, age)</t>
  </si>
  <si>
    <t>http://isrctn.com/ISRCTN91495258</t>
  </si>
  <si>
    <t>France;Hungary;Italy;Malta;Netherlands;Spain;United Kingdom</t>
  </si>
  <si>
    <t>ISRCTN91495258</t>
  </si>
  <si>
    <t xml:space="preserve">Coronavirus infection in primary or secondary immunosuppressed children                                                                                                                                                                                                                                                                                                                                                                                                                                                                                                                                                                                                                                                                                                                                                                                                                                                                                                                                                                                                                                                                                                                                                                                                                                                                                                                                                                                                                                                                                                                                                                                                                                                                                                                                                                                                                                                                                                                                                                                                         </t>
  </si>
  <si>
    <t>Exclusion criteria: Unable to understand English</t>
  </si>
  <si>
    <t>COVID-19 infection in children/adults assessed by online questionnaire as frequency of: cough, fever, diarrhoea, shortness of breath, sore throat, blocked nose, red eyes, headache, joint pain, muscle pain, fatigue, chills, nausea, vomiting, over a year</t>
  </si>
  <si>
    <t>http://isrctn.com/ISRCTN10175886</t>
  </si>
  <si>
    <t>Observational qualitative study (Other)</t>
  </si>
  <si>
    <t>University Hospital Southampton NHS Foundation Trust</t>
  </si>
  <si>
    <t>ISRCTN10175886</t>
  </si>
  <si>
    <t xml:space="preserve">Exclusion criteria:                 1. Children visiting the emergency department who are then streamed to a primary care service for the initial consultation.                2. Children presenting to the emergency department for scheduled health care or a planned follow-up visit (children who have an unscheduled re-visit to the emergency department within one disease episode are not excluded)            </t>
  </si>
  <si>
    <t xml:space="preserve">_x000D_        Inclusion Criteria:_x000D__x000D_          -  Any woman with :_x000D__x000D_        either proven COVID-19 infection= positive PCR test, OR probable COVID-19 infection =_x000D_        typical clinical symptoms AND typical pulmonary radiology_x000D__x000D_          -  during pregnancy or within 42 days postpartum,_x000D__x000D_          -  whether or not this diagnosis is followed by hospitalization,_x000D__x000D_        Exclusion Criteria:_x000D__x000D_          -  Refusal to participate_x000D__x000D_          -  Major protected (curator, trusteeship)_x000D_      </t>
  </si>
  <si>
    <t xml:space="preserve">_x000D_        Objective 1: Seroconversion during pregnancy_x000D__x000D_        Inclusion criteria:_x000D__x000D_          -  Pregnant women who attended for Down syndrome screening (DSS) at 11-13 weeks_x000D__x000D_          -  Had serum sample taken between 1 November 2019 and 1 June 2020 consented for stored_x000D_             serum for future research_x000D__x000D_          -  Intended to deliver at the booking hospital._x000D__x000D_        Objective 2: SARS-CoV-2 and pregnancy loss_x000D__x000D_        Inclusion criteria:_x000D__x000D_        â€¢Pregnant women presenting with first and second trimester miscarriage in Hong Kong and_x000D_        Spain, as well as those with stillbirth during periods of 6 and 12 months, respectively._x000D__x000D_        Objective 3: Pregnancy course and perinatal outcome_x000D__x000D_        Inclusion criteria:_x000D__x000D_        â€¢Pregnant women affected by COVID-19_x000D__x000D_        Objective 4: Vertical transmission_x000D__x000D_        Inclusion criteria:_x000D__x000D_        â€¢Pregnant women affected by COVID-19_x000D__x000D_        Objective 5: Potential mechanisms for vertical transmission_x000D__x000D_        Inclusion criteria:_x000D__x000D_        â€¢Pregnant women affected by COVID-19_x000D_      </t>
  </si>
  <si>
    <t xml:space="preserve">_x000D_        Inclusion Criteria:_x000D__x000D_          -  Aged 0 to 22 years of age_x000D__x000D_          -  SARS-CoV-2 infection documented by RNA RT-PCR detection_x000D__x000D_          -  Admitted to an acute care facility_x000D__x000D_          -  Ability of patient or guardian to provide consent and assent (if applicable); if_x000D_             patient is intubated assent may be waived_x000D__x000D_        Exclusion Criteria:_x000D__x000D_          -  Pregnancy/ breast feeding_x000D__x000D_          -  Medical condition that increases the risk of plasma infusion_x000D__x000D_          -  Contraindication to transfusion (severe volume overload, history of anaphylaxis to_x000D_             blood products)._x000D__x000D_        Inclusion criteria for infusion:_x000D__x000D_          -  Severe COVID-19 disease, OR_x000D__x000D_          -  Moderate disease with a risk of progression to severe or life threatening disease, OR_x000D__x000D_          -  Severely immunocompromised patient with any illness attributed to COVID-19 disease_x000D_             requiring inpatient care._x000D__x000D_        Exclusion to infusion:_x000D__x000D_          -  Pregnancy/ breast feeding_x000D__x000D_          -  Medical condition that increases the risk of plasma infusion_x000D__x000D_          -  Contraindication to transfusion (severe volume overload, history of anaphylaxis to_x000D_             blood products)._x000D_      </t>
  </si>
  <si>
    <t xml:space="preserve">_x000D_        Inclusion Criteria:_x000D__x000D_          -  Patient less than or equal to 25 years of age_x000D__x000D_          -  Receiving clinical care in the pediatric intensive care unit (PICU) on a study day in_x000D_             April - June 2020_x000D__x000D_          -  Patient considered a "Person Under Investigation" and/or tested positive for SARS-CoV2_x000D_             (COVID-19)_x000D__x000D_        Exclusion Criteria:_x000D__x000D_        â€¢ None_x000D_      </t>
  </si>
  <si>
    <t xml:space="preserve">_x000D_        Inclusion Criteria:_x000D__x000D_          -  Infants born to COVID-19 positive or negative mothers_x000D__x000D_          -  Accepted to participate with an informed consent_x000D__x000D_          -  Infants who required to get chest X-ray within the first 6 hours_x000D__x000D_        Exclusion Criteria:_x000D__x000D_          -  Infants whose mothers' have any kind of acute or chronic systemic disease or_x000D_             inflammation/infection_x000D__x000D_          -  Lack of an informed consent_x000D__x000D_          -  Infants who did not require to get chest X-ray within the first 6 hours_x000D_      </t>
  </si>
  <si>
    <t>Inclusion criteria: 1) Mother accompanied by children less than 2 years old &lt;br/ &gt;2) Mother  child pairs who are willing to participate  &lt;br/ &gt;3) Mother child pairs who are willing to informed consent.  &lt;br/ &gt;</t>
  </si>
  <si>
    <t xml:space="preserve">_x000D_        Inclusion Criteria:_x000D__x000D_          -  Male or female or child without age limit_x000D__x000D_          -  Admitted to a Reference Health Establishment in an emergency unit, hospitalisation or_x000D_             intensive care unit for suspicion of SARS-CoV-2 infection, regardless of the clinical_x000D_             presentation and degree of severity._x000D__x000D_          -  Patient to be diagnosed using a PCR test on nasopharyngeal swab._x000D__x000D_          -  Social insured_x000D__x000D_        Exclusion Criteria:_x000D__x000D_          -  Atypical or suspicious cases without a final diagnosis of COVID-19 positive or_x000D_             negative_x000D__x000D_          -  Patient refusal to participate_x000D_      </t>
  </si>
  <si>
    <t xml:space="preserve">_x000D_        Inclusion Criteria:_x000D__x000D_          -  Children vaccinated in OECD countries in northern hemisphere_x000D__x000D_        Exclusion Criteria:_x000D__x000D_          -  Non vaccinated children_x000D__x000D_          -  Southern hemisphere countries_x000D__x000D_          -  non-OECD countries_x000D_      </t>
  </si>
  <si>
    <t xml:space="preserve">Inclusion criteria:                 1. All children presenting to the emergency department during the period of interest for unscheduled health care                2. Aged between 0 and 18 years (upper age limit determined by the upper age bracket for children being assessed at the local participating centre)                3. Undergo a formal clinical assessment by advanced nurse practitioner (or equivalent) or clinician in the emergency department                4. All or part of the data of the triaging process (including vital signs), consultation, management (including diagnostics and treatment) and outcomes (including working diagnosis and disposition) routinely documented in the electronic patient record            </t>
  </si>
  <si>
    <t xml:space="preserve">Inclusion criteria:                 1. Parent of immunosuppressed patient aged &lt;16 years or immunosuppressed patient aged 16-17 years                2. Family able to complete the questionnaire which will be in English (due to current resources available translation will not be possible)                3. Reliable access to the internet            </t>
  </si>
  <si>
    <t>Inclusion criteria: Children and their parents/accompanying caretakers (i.e. patients of all age groups) admitted to department of pediatrics with suspected COVID 19 infection and volunteer staff members from department of pediatrics whose RTPCR on both Nasopharyngeal and oropharyngeal swab is &lt;br/ &gt;reported as positive or negative.</t>
  </si>
  <si>
    <t>Primary Outcome- the impact of the COVID-19 pandemic on the occurrence of AF.This outcome will be measured by comparison of the number of AF episodes, and number of patients affected by AF episodes, between the COVID period, and Control periods.The number of AF episodes, and the number of patients who experience an AF episode will be derived from the PaceMate remote monitoring database.[The primary outcome measure will be assessed daily during in each participant, during the 100-day COVID period, and daily during the 100-day Control period.]</t>
  </si>
  <si>
    <t>Intervention1: ONLINE GROUP: The mother &amp; child pairs who fall randomly into  online group will be allocated by a stratified randomisation method at the subject level using a personal computer into the following two groups; group 1 (Traditional awareness group) and group 2 (Awareness using with motivational interviewing &amp; anticipatory guidance). There will be no negative control group for ethical consideration. The group 1 will undertake awareness by presentation, videos &amp; posters after consent. The group 2 will then undertake awareness through counselling sessions (last up to 30 minutes) done within 4 weeks after consent with one additional counselling sessions and the study participant has to face-to-face or phone contact, after first 6 months for review). Evaluation of the implemented awareness session will be done using questionnaires, nyvad index, dmft/def index &amp; caries risk assessment tool.Control Intervention1: OFFLINE GROUP: The mother &amp; child pairs who fall under offline group will be allocated using a stratified randomisation method at the subject level with a personal computer into the following two groups; group 1 (Traditional awareness group) and group 2 (Awareness using with motivational interviewing &amp; anticipatory guidance). The group 1 will undertake awareness by presentation, videos &amp; posters after consent. The group 2 will then undertake awareness through counselling sessions (last up to 30 minutes) done within 4 weeks after consent with one additional counselling sessions and the study participant has to face-to-face or phone contact, after first 6 months for review. Evaluation of the implemented awareness session will be done using questionnaires, nyvad index, dmft/def index &amp; caries risk assessment tool.</t>
  </si>
  <si>
    <t xml:space="preserve">                This study will involve retrospective analysis of routinely collected clinical data of all children presenting to emergency departments across Europe over a 2 and half year period. Aggregated, anonymous data will be entered on a monthly basis for each individual participating centre during the period spanning the COVID-19 pandemic (beginning February 2020). All data will be extracted from electronic health care records by the local clinical teams. Monthly aggregated data will be entered on a validated and secure online platform (RedCap). Aggregated, anonymous data will be presented on a weekly basis where each month or each week period will start at the first Monday (00:00 am) of that time period, through to the last Sunday (11:59 pm) of that time period. The total time period of interest will be January 1st, 2018 to May 1st, 2020 to allow for collection of historical data (prior to February 2020) for comparison. Once the data is collected it will be analysed after the end of the period of interest.                A quota sampling design will be used to select from which 1-4 institutions from each participating European countries data will be collected. Every site lead will complete a site-specific survey to inform on hospital-specific factors and local changes to healthcare pathways induced by the SARS-CoV-2 pandemic. No data with personal identifiable data will be collected, nor any data on patient individual level. Data will be analysed by comparing absolute numbers and percentages of children presenting to emergency departments, the severity of their presenting problems, their working diagnoses, and the patient outcomes, over time during the study period.</t>
  </si>
  <si>
    <t xml:space="preserve">                Eligible patients will be identified by the team responsible for their clinical care. Patients and/or parents will be contacted NHS clinical methods with a weblink directing them to the study website. This website will provide information about the study, an email address to ask questions if required and links to current NHS, Dept of Health and Social Care, and Public Health England COVID-19 advice.                If the patient and/or parent are willing to participate they will complete an online consent form. Data of enrolled patients will be checked with their health records to confirm eligibility.                Data will be collected via online questionnaires. The first questionnaire will include information about the patient, their disease and the medication they are using. Following this they will be sent a link each week inviting them to fill in an online questionnaire. These weekly questionnaires will monitor possible symptoms of COVID-19 (and other current respiratory tract illnesses), results of COVID-19 testing, contact with people diagnosed with COVID-19, general practitioner (GP) or health care attendance, hospital admission, incidences of self-isolation, the stopping or postponing of immunosuppressive drugs, effects on daily life, possible flare of any auto-immune disease (in relevant patients) and parental anxiety. They will also be provided with up to date information and advice and an email address for any further questions.                It will be clear to families that they should continue to link to and liaise with their paediatric speciality clinical teams as per normal routine and emergency care and not through the study helpline.                All participants will be provided with a lay summary of results when the stu</t>
  </si>
  <si>
    <t>Intervention1: Tele-consultation arm: Caregivers of enrolled infants being discharged from hospital shall participate in a teleconsultation visit with neonatal providers within one week of discharge. Mode of teleconsultation: Telephonic calls Providers: The teleconsultation shall be provided by neonatal consultant or neonatology senior residents at fixed times using a dedicated mobile phone or landline at fixed time 10 am-12 noon.  Calls from parents in case of emergencies shall be answered 24x7 using a dedicated mobile phone for this purpose. Frequency of teleconsultation- 3-7 days post discharge, 14 days of life and day 28 of life. Late preterm neonates shall receive additional call at 28 days of corrected age. Additional follow up teleconsultation will be provided if required.Obtaining parental satisfaction: Caregivers shall complete an anonymous post-visit satisfaction survey on a scale of 0-5 at the end of the study period (28 days postnatal age) or 40 weeks corrected age whichever is later on three aspects; comfort with the physician during teleconsultation, whether not their questions were answered and their overall satisfaction with the visitControl Intervention1: Standard arm: At the time of discharge these neonates shall be advised to follow up with their local paediatrician or local hospital for any concerns. Some babies may be advised another visit with local practitioner for follow up of jaundice or feeding issues.  In order to measure the outcome, the standard care group shall receive one telephonic call at the end of 28 days of life for term neonates and at 4 weeks corrected age for late preterm neonates to identify the need the hospitalisation or emergency care visit and to enquire the status of the neonate.</t>
  </si>
  <si>
    <t>Intervention1: Rapid antibody tests (Ig G and IgM) for COVID-19: Patients whose RTPCR on both Nasopharyngeal and oropharyngeal swab is reported positive  will be screened for antibodies (IgG and IgM) by rapid antibody test kit.Control Intervention1: Rapid antibody tests (Ig G and IgM) for COVID-19: Patients whose RTPCR on both Nasopharyngeal and oropharyngeal swab is reported negative twice ( To be sure that they are negative for COVID-19 infection) will be screened for antibodies (IgG and IgM) by rapid antibody test kit.</t>
  </si>
  <si>
    <t>USA;Canada;Israel;Japan;Serbia;Spain;United Kingdom;Canada;Israel;Japan;Serbia;Spain;United Kingdom;United States</t>
  </si>
  <si>
    <t>USA ;Albania;Australia;Czechia;France;Germany;Hong Kong;Israel;Italy;Lebanon;Norway;Poland;Spain;Sweden;Taiwan;Albania;Australia;Czechia;France;Germany;Hong Kong;Israel;Italy;Lebanon;Norway;Poland;Spain;Sweden;Taiwan;United States</t>
  </si>
  <si>
    <t>1 pregnant woman and 1 neonate</t>
  </si>
  <si>
    <t>English</t>
  </si>
  <si>
    <t>Knowledge About Covid-19 Infection in Pregnant Women</t>
  </si>
  <si>
    <t>Other: labs</t>
  </si>
  <si>
    <t>Coronavirus Disease 2019 (COVID-19) During Pregnancy: Prevalence of Seroconversion, Effect on Maternal and Perinatal Outcomes and Risk of Vertical Transmission (COVID-MAP)</t>
  </si>
  <si>
    <t>Seroconversion during pregnancy - DSS1;Seroconversion during pregnancy - At delivery;Pregnancy loss;Pregnancy course and perinatal outcome;Vertical transmission;Vertical transmission;Vertical transmission;Vertical transmission;Vertical transmission;Potential mechanisms for vertical transmission 1) placental barrier, 2) immune response and 3) fetal damage of vertical transmission and mechanism in SARS-CoV-2 infection.</t>
  </si>
  <si>
    <t>An Intervention to Promote COVID-19 Breastfeeding Guideline Adherence Among African American Mothers</t>
  </si>
  <si>
    <t>Behavioral: COVID-19 Breastfeeding Support</t>
  </si>
  <si>
    <t>COVID-19 breastfeeding guidance adherence at birth.;COVID-19 breastfeeding guidance adherence at 1-month postpartum.;COVID-19 breastfeeding guidance adherence at 3-months postpartum.;Exclusive breastfeeding at birth.;Exclusive breastfeeding at 1-month.;Exclusive breastfeeding at 3-months.</t>
  </si>
  <si>
    <t xml:space="preserve">_x000D_        Inclusion Criteria:_x000D__x000D_          -  Assessment Survey: Mothers who had a baby in 2020._x000D__x000D_          -  Intervention Participants: Women in late 2nd or 3rd pregnancy trimester enrolled for_x000D_             prenatal care by participating physicians._x000D__x000D_        Exclusion Criteria:_x000D__x000D_          -  Assessment Survey: Mothers who had a baby prior to 2020._x000D__x000D_          -  Intervention Participants: Not pregnant, in 1st trimester of pregnancy, not enrolled_x000D_             for prenatal care by participating physician._x000D_      </t>
  </si>
  <si>
    <t>https://clinicaltrials.gov/show/NCT04476940</t>
  </si>
  <si>
    <t>Meharry Medical College</t>
  </si>
  <si>
    <t>NCT04476940</t>
  </si>
  <si>
    <t>Acute Infection in Mitochondrial Disease: An Observational Prospective Natural History Study of Metabolism, Infection and Immunity During the COVID19 Pandemic</t>
  </si>
  <si>
    <t>We will perform whole blood transcriptomic analysis, humoral response profiling and soluble mediator profiling.</t>
  </si>
  <si>
    <t xml:space="preserve">_x000D_        -  INCLUSION CRITERIA:_x000D__x000D_        In order to be eligible to participate in this study, an individual must meet all of the_x000D_        following criteria:_x000D__x000D_        Group 1_x000D__x000D_          1. Participants must be two months of age or older._x000D__x000D_          2. Participants must have a diagnosis of mitochondrial disease based on a determination_x000D_             by a physician with expertise in genetics and/or neurology. Supportive evidence may_x000D_             include genetic testing, muscle biopsy, biochemical testing, neuroimaging or enzyme_x000D_             analysis consistent with mitochondrial disease._x000D__x000D_          3. Participants must have suspected or confirmed COVID-19 as defined by_x000D__x000D_               1. New onset of any of the following symptoms after January 2020 without an_x000D_                  alternative diagnosis: fever, cough, shortness of breath, fatigue, sore throat,_x000D_                  rhinorrhea, musculoskeletal pain, vomiting, diarrhea, anosmia, neurologic_x000D_                  decline;_x000D__x000D_                  AND report that testing for COVID-19/SARS-COV-2 is clinically indicated based on_x000D_                  evaluation by a healthcare provider._x000D__x000D_                  OR_x000D__x000D_               2. Laboratory confirmed positive testing for COVID-19/SARS-Cov-2 performed at a_x000D_                  local healthcare setting._x000D__x000D_        Note: It is well recognized at the time of this protocol that testing for_x000D_        COVID-19/SARS-Cov-2 is not consistently available or efficient throughout the United_x000D_        States, particularly in low healthcare resource settings. In order to avoid bias by_x000D_        limiting recruitment to only those individuals with access to these healthcare resources,_x000D_        inclusion criteria for participants with acute illness have intentionally been kept_x000D__x000D_        broad. Participants in Group 1 who are initially suspected to have COVID-19 but are later_x000D_        found to have an alternative infectious illness will be used for comparison studies. Please_x000D_        also note that there is no minimum weight requirement for Group 1. However, there is a_x000D_        minimum weight requirement for phlebotomy procedures (See Sections 1.2 and 7.3.1). Group 1_x000D_        participants who do not meet minimum weight requirements may enroll for records and_x000D_        questionnaires only._x000D__x000D_        Group 2_x000D__x000D_          1. Participants must be two months of age or older._x000D__x000D_          2. Participants must weigh greater than 4 kilograms._x000D__x000D_          3. Participants must be genetically related family member of a participant in Group 1_x000D_             above._x000D__x000D_        EXCLUSION CRITERIA:_x000D__x000D_        An individual who meets any of the following criteria will be excluded from participation_x000D_        in this study:_x000D__x000D_        Group 1_x000D__x000D_          1. Participants who are less than two months of age._x000D__x000D_          2. Participants who do not have mitochondrial disease._x000D__x000D_          3. Study team may decline to enroll a participant for other reasons based on clinical_x000D_             judgement._x000D__x000D_        Group 2_x000D__x000D_          1. Participants who are less than two months of age._x000D__x000D_          2. Participants who are not family members of Group 1._x000D__x000D_          3. Study team may decline to enroll a participant for other reasons based on clinical_x000D_             judgement._x000D_      </t>
  </si>
  <si>
    <t>https://clinicaltrials.gov/show/NCT04419870</t>
  </si>
  <si>
    <t>17 Months</t>
  </si>
  <si>
    <t>NCT04419870</t>
  </si>
  <si>
    <t>DigiVis: Validation of Self-testing Visual Acuity Web-based App to Aid Ophthalmic Telephone Consultations During Covid19 Lockdown and Subsequent Social Distancing Crisis</t>
  </si>
  <si>
    <t>Device: DigiVis visual acuity app</t>
  </si>
  <si>
    <t>Comparison of visual acuity measurement using DigiVis testing and standard visual acuity testing;Levels of Agreement between DigiVis testing and standard visual acuity testing</t>
  </si>
  <si>
    <t xml:space="preserve">_x000D_        Inclusion Criteria:_x000D__x000D_          -  Age between 5 and 85 years_x000D__x000D_          -  Previous recorded visual acuity of at least +0.8 logMAR in or both eyes_x000D__x000D_        Exclusion Criteria:_x000D__x000D_          -  Individuals with poor conversant English_x000D__x000D_          -  Individuals with cognitive impairment_x000D__x000D_          -  Subjects unable to access the internet on two digital devices_x000D_      </t>
  </si>
  <si>
    <t>https://clinicaltrials.gov/show/NCT04482387</t>
  </si>
  <si>
    <t xml:space="preserve">Intervention model: Sequential Assignment. Primary purpose: Diagnostic. Masking: None (Open Label). </t>
  </si>
  <si>
    <t>Cambridge University Hospitals NHS Foundation Trust</t>
  </si>
  <si>
    <t>NCT04482387</t>
  </si>
  <si>
    <t>Pre-clinical study</t>
  </si>
  <si>
    <t>Mental health</t>
  </si>
  <si>
    <t>Multicountry</t>
  </si>
  <si>
    <t xml:space="preserve">• Studies that report clinical and paraclinical presentation of COVID-19 (usually case studies/series) </t>
  </si>
  <si>
    <t>PREG/NEO - CLINICAL/PARACLINICAL PRESENTATION</t>
  </si>
  <si>
    <t>CU5 - CLINICAL/PARACLINICAL PRESENTATION</t>
  </si>
  <si>
    <t>MORTALITY</t>
  </si>
  <si>
    <t>https://clinicaltrials.gov/show/NCT04493268</t>
  </si>
  <si>
    <t>Hospital Nacional Profesor Alejandro Posadas</t>
  </si>
  <si>
    <t>NCT04493268</t>
  </si>
  <si>
    <t>The Evaluation of Hemostasis by Thromboelastography, Platelet Function Testing, and Biomarker Analysis in Hospitalized COVID-19 Patients</t>
  </si>
  <si>
    <t>Diagnostic Test: Phlebotomy</t>
  </si>
  <si>
    <t>Frequency of Hypercoagulability as measured by thromboelastography measured by TEG and platelet aggregation.</t>
  </si>
  <si>
    <t>https://clinicaltrials.gov/show/NCT04493307</t>
  </si>
  <si>
    <t>LifeBridge Health</t>
  </si>
  <si>
    <t>NCT04493307</t>
  </si>
  <si>
    <t>Pediatric COVID-19 Infection; Clinical Features and Hematological Abnormalities</t>
  </si>
  <si>
    <t>hematological findings</t>
  </si>
  <si>
    <t>https://clinicaltrials.gov/show/NCT04487119</t>
  </si>
  <si>
    <t>Benha University</t>
  </si>
  <si>
    <t>NCT04487119</t>
  </si>
  <si>
    <t>Seroprevalence and Immunoprotection Against SARS-CoV2 in Children Hospitalized in Paris</t>
  </si>
  <si>
    <t>Other: no intervention. observational cohort study</t>
  </si>
  <si>
    <t>serological test</t>
  </si>
  <si>
    <t>https://clinicaltrials.gov/show/NCT04490811</t>
  </si>
  <si>
    <t>HÃ´pital Necker-Enfants Malades</t>
  </si>
  <si>
    <t>NCT04490811</t>
  </si>
  <si>
    <t>COVID-19 Seroprevalence Study in French Guiana</t>
  </si>
  <si>
    <t>Procedure: Blood sample</t>
  </si>
  <si>
    <t>Measure of the COVID-19 immunity of the population</t>
  </si>
  <si>
    <t>https://clinicaltrials.gov/show/NCT04490850</t>
  </si>
  <si>
    <t>French Guiana</t>
  </si>
  <si>
    <t>NCT04490850</t>
  </si>
  <si>
    <t xml:space="preserve">Neonatal complications of coronavirus disease (COVID-19) study                                                                                                                                                                                                                                                                                                                                                                                                                                                                                                                                                                                                                                                                                                                                                                                                                                                                                                                                                                                                                                                                                                                                                                                                                                                                                                                                                                                                                                                                                                                                                                                                                                                                                                                                                                                                                                                                                                                                                                                                                  </t>
  </si>
  <si>
    <t>Observational study: using the British Paediatric Surveillance Unit system we will collect information about presentation, mode of transmission, severity, management and outcomes for hospitalised neonates diagnosed with SARS-CoV-2 and the same information for babies born to mothers with COVID-19 disease from 1st March 2020 until 31st March 2021.</t>
  </si>
  <si>
    <t>Exclusion criteria: Does not meet inclusion criteria</t>
  </si>
  <si>
    <t>Incidence of neonatal COVID-19 and mode of transmission measured using patient records from the British Paediatric Surveillance Unit system from 1st March 2020 until 31st March 2021</t>
  </si>
  <si>
    <t>http://isrctn.com/ISRCTN60033461</t>
  </si>
  <si>
    <t>Observational national prospective cohort study (Other)</t>
  </si>
  <si>
    <t>ISRCTN60033461</t>
  </si>
  <si>
    <t xml:space="preserve">Coronavirus (COVID-19) Multinational observational registry (CORONATION)                                                                                                                                                                                                                                                                                                                                                                                                                                                                                                                                                                                                                                                                                                                                                                                                                                                                                                                                                                                                                                                                                                                                                                                                                                                                                                                                                                                                                                                                                                                                                                                                                                                                                                                                                                                                                                                                                                                                                                                                        </t>
  </si>
  <si>
    <t>Demographic and clinical data on confirmed COVID-19 cases (comorbidities, medication, COVID-19 status and symptoms) collected regularly from participating centres by entering data into an online portal</t>
  </si>
  <si>
    <t>http://isrctn.com/ISRCTN17717312</t>
  </si>
  <si>
    <t>Albania;Austria;Belarus;Belgium;Bosnia and Herzegovina;Bulgaria;Croatia;Cyprus;Czech Republic;Denmark;Estonia;Finland;France;Georgia;Greece;Iceland;Israel;Italy;Kosovo;Latvia;Lithuania;Macedonia;Netherlands;Norway;Poland;Portugal;Romania;Russian Federation;Serbia;Slovakia;Spain;Sweden;Switzerland;Tunisia;Turkey;Ukraine;United Kingdom</t>
  </si>
  <si>
    <t>Observational epidemiological study (Screening)</t>
  </si>
  <si>
    <t>ISRCTN17717312</t>
  </si>
  <si>
    <t>Screening for Postpartum Depression and Associated Risk Factors Among Women Who Deliver in Four Hospital in France During the COVID-19 Epidemic</t>
  </si>
  <si>
    <t>Other: Questionnaire</t>
  </si>
  <si>
    <t>Variation of prevalence of clinically-significant post-partum depressive symptoms</t>
  </si>
  <si>
    <t>https://clinicaltrials.gov/show/NCT04487171</t>
  </si>
  <si>
    <t>Centre Hospitalier Universitaire, Amiens</t>
  </si>
  <si>
    <t>NCT04487171</t>
  </si>
  <si>
    <t>Evaluation of Systemic and Oral Conditions of Pregnant Women and Their Babies, With Exposure to Coronavirus SARS-CoV-2</t>
  </si>
  <si>
    <t>Other: congenital malformation</t>
  </si>
  <si>
    <t>Periodontal status</t>
  </si>
  <si>
    <t>https://clinicaltrials.gov/show/NCT04492449</t>
  </si>
  <si>
    <t>NCT04492449</t>
  </si>
  <si>
    <t>Hyponatremia and inflammation and clinical outcomes in hospitalized covid-19 patients</t>
  </si>
  <si>
    <t xml:space="preserve">_x000D_        Inclusion Criteria:_x000D__x000D_          -  PATIENTS WITH SARS-CoV-2 INFECTION CONFIRMED BY PCR OF NASOPHARYNGEAL SWABS._x000D__x000D_        Exclusion Criteria:_x000D__x000D_        -_x000D_      </t>
  </si>
  <si>
    <t xml:space="preserve">_x000D_        Inclusion Criteria:_x000D__x000D_          -  Â· Confirmed diagnosis of COVID-19 infection using a positive RT-PCR or a positive IgG_x000D_             antibody test prior to or during hospitalization or,_x000D__x000D_             Â· With a negative COVID-19 RT-PCR test but with symptoms of possible COVID-19_x000D_             infection and:_x000D__x000D_          -  elevated D-dimer and/or_x000D__x000D_          -  positive imaging results showing unilateral or bilateral pneumonia or ground-glass_x000D_             opacity in lungs Â· The subject or legal authorized representative able to read and_x000D_             sign an informed consent document including authorization permitting release of_x000D_             personal health information approved by the investigator's Institutional Review Board_x000D_             (IRB)._x000D__x000D_        Exclusion Criteria:_x000D__x000D_        Subjects will be excluded from entry if ANY of the criteria listed below are met:_x000D__x000D_          -  Less than 3 years of age_x000D__x000D_          -  Subject is pregnant_x000D__x000D_          -  Active treatment for cancer_x000D__x000D_          -  History of long-term use of immunosuppressive agents_x000D__x000D_          -  History of severe chronic respiratory disease and requirement for long-term oxygen_x000D_             therapy_x000D__x000D_          -  Patients undergoing hemodialysis or peritoneal dialysis_x000D__x000D_          -  Patients on full dose anticoagulant at the time of enrollment_x000D__x000D_          -  Any condition unsuitable for the study as determined by investigators_x000D_      </t>
  </si>
  <si>
    <t xml:space="preserve">_x000D_        Key Inclusion Criteria:_x000D__x000D_          -  Aged &lt; 18 years of age who meet one of the following weight criteria (where permitted_x000D_             according to local law and approved nationally and by relevant institutional review_x000D_             board (IRB) or independent ethics committee (IEC))._x000D__x000D_               -  a) Cohort 1: = 12 years to &lt; 18 years of age and weight at screening = 40 kg_x000D__x000D_               -  b) Cohorts 2-4: = 28 days to &lt; 18 years of age and weight at screening = 3 kg and_x000D_                  &lt; 40 kg_x000D__x000D_               -  c) Cohort 5: = 14 days to &lt; 28 days of age, gestational age &gt; 37 weeks and weight_x000D_                  at screening = 2.5 kg_x000D__x000D_               -  d) Cohort 6: 0 days to &lt; 14 days of age, gestational age &gt; 37 weeks and birth_x000D_                  weight of = 2.5 kg_x000D__x000D_               -  e) Cohort 7: 0 days to &lt; 56 days of age, gestational age = 37 weeks and birth_x000D_                  weight of = 1.5 kg_x000D__x000D_          -  Severe acute respiratory syndrome coronavirus (SARS-CoV-2) infection confirmed by_x000D_             polymerase chain reaction (PCR)_x000D__x000D_          -  Hospitalized and requiring medical care for coronavirus disease 2019 (COVID-19)_x000D__x000D_        Key Exclusion Criteria:_x000D__x000D_          -  Concurrent treatment with other agents with actual or possible direct antiviral_x000D_             activity against SARS-CoV-2 &lt; 24 hours prior to study drug dosing_x000D__x000D_          -  Alanine Aminotransferase (ALT) or aspartate aminotransferase (AST) &gt; 5 X upper limit_x000D_             of normal (ULN)_x000D__x000D_          -  Estimated glomerular filtration rate (eGFR) &lt; 30 mL/min/1.73m^2 using Schwartz formula_x000D_             for individuals = 1 year of age_x000D__x000D_          -  Creatinine above protocol specified thresholds for &lt; 1 year of age_x000D__x000D_          -  Positive pregnancy test at Screening only for female of child bearing potential. Note:_x000D_             If female participants who become pregnant during the study or are discovered to be_x000D_             pregnant after receiving at least one dose may continue study drug, after discussion_x000D_             with the investigator_x000D__x000D_        Note: Other protocol defined Inclusion/Exclusion criteria may apply_x000D_      </t>
  </si>
  <si>
    <t xml:space="preserve">_x000D_        Inclusion Criteria:_x000D__x000D_        -inpatient confirmed COVID-19 infection by PCR_x000D__x000D_        Exclusion Criteria:_x000D__x000D_          -  patients with records missing hematology and/or laboratory data,_x000D__x000D_          -  patients transfered to other medical facilities with unknown outcomes,_x000D__x000D_          -  patients with age older than 18 years from the study._x000D_      </t>
  </si>
  <si>
    <t xml:space="preserve">_x000D_        Inclusion Criteria:_x000D__x000D_          -  any child over 7 days and under 18 years of age who has been hospitalized for no more_x000D_             than 4 days and who has a blood sample regardless of the symptoms;_x000D__x000D_        Exclusion Criteria:_x000D__x000D_          -  Any child under 7 days_x000D_      </t>
  </si>
  <si>
    <t xml:space="preserve">_x000D_        Inclusion Criteria:_x000D__x000D_          -  Person going to a prevention and care center or medical biology analysis laboratory as_x000D_             part of the care, regardless age, regardless of an acute or previous infection with_x000D_             COVID-19;_x000D__x000D_          -  State of health compatible with a blood sample as defined in the protocol_x000D__x000D_        Exclusion Criteria:_x000D__x000D_          -  Inability to consent_x000D__x000D_          -  Person under guardianship or curatorship_x000D__x000D_          -  Known pathology or a health problem contraindicated with the collect of blood sample._x000D_      </t>
  </si>
  <si>
    <t xml:space="preserve">Inclusion criteria:                 Two groups of babies are eligible for inclusion:                1. Babies who have a diagnosis of SARS-CoV-2 infection made on a sample taken in the first 28 days and received inpatient care on a postnatal ward, neonatal unit, paediatric inpatient ward or paediatric intensive care unit                2. Babies born to mothers with COVID-19 where the baby requires hospital care within the first 28 days after birth            </t>
  </si>
  <si>
    <t xml:space="preserve">                The CORONATION registry is a patient-level disease registry capturing identifiable patient data on UK COVID-19 cases and anonymised or identifiable data on international COVID-19 cases.                Care teams will collect demographic and clinical data on confirmed COVID-19 cases and enter this information into a database. This will be undertaken through a simple enrollment process and linkage with other datasets.                Baseline data collected will include baseline demographic data, baseline clinical data (comorbidities, medication, COVID-19 status and symptoms).</t>
  </si>
  <si>
    <t xml:space="preserve">Inclusion criteria:                 All COVID-19 cases are eligible for inclusion (COVID-19 cases that pre-decease the start of the registry are eligible)            </t>
  </si>
  <si>
    <t xml:space="preserve">                        Randomized: No,                         Masking: None,                         Control: Not applicable,                         Group: undefined,                         Type: Not applicable</t>
  </si>
  <si>
    <t xml:space="preserve">_x000D_        Inclusion Criteria:_x000D__x000D_          -  Single baby delivery_x000D__x000D_          -  alive new born child without admission in neonatal intensive care unit_x000D__x000D_          -  French-speaking mother_x000D__x000D_          -  mother older than 18 years old_x000D__x000D_        Exclusion Criteria:_x000D__x000D_          -  Patients who refuses the inclusion_x000D_      </t>
  </si>
  <si>
    <t xml:space="preserve">_x000D_        Inclusion criteria for pregnant will be in the third trimester of pregnancy (from the 27th_x000D_        gestational week), aged 18-40 years, with regular follow-up with the obstetrician and who_x000D_        present adequate systemic health during pregnancy, without the need for absolute rest._x000D__x000D_        Exclusion Criteria criteria for pregnant will be patients with neuromotor weakness,_x000D_        hypertension and diabetes mellitus prior to pregnancy, malnutrition (BMI &lt;18.50 kg/m2),_x000D_        overweight (BMI between 25.00 kg/m2 and 29.99 kg/m2), under antibiotic use or any_x000D_        medication that may interfere with periodontal condition and users of_x000D_        alcohol/tobacco/illicit drugs._x000D__x000D_        Inclusion criteria for babies will be mothers having tested COVID-19 positive and mothers_x000D_        having tested COVID-19 negative in serological tests, to the BC group and the BSC group,_x000D_        respectively._x000D__x000D_        Exclusion criteria for babies will be after measuring the measurements, exams and_x000D_        eligibility criteria, they are not eligible for coronavirus contamination during the fetal_x000D_        period._x000D_      </t>
  </si>
  <si>
    <t xml:space="preserve">                Retrospective analysis of routinely collected clinical data                (Diagnostic)</t>
  </si>
  <si>
    <t>Single Arm Trial  Method of generating randomization sequence:Not Applicable  Method of allocation concealment:Not Applicable  Blinding and masking:Not Applicable</t>
  </si>
  <si>
    <t>Other  Method of generating randomization sequence:Not Applicable  Method of allocation concealment:Not Applicable  Blinding and masking:Not Applicable</t>
  </si>
  <si>
    <t>Other  Method of generating randomization sequence:Computer generated randomization  Method of allocation concealment:Sequentially numbered, sealed, opaque envelopes  Blinding and masking:Participant Blinded</t>
  </si>
  <si>
    <t>Other  Method of generating randomization sequence:Other  Method of allocation concealment:Other  Blinding and masking:Not Applicable</t>
  </si>
  <si>
    <t>Other  Method of generating randomization sequence:  Method of allocation concealment:  Blinding and masking:</t>
  </si>
  <si>
    <t>Randomized, Parallel Group Trial  Method of generating randomization sequence:Computer generated randomization  Method of allocation concealment:Sequentially numbered, sealed, opaque envelopes  Blinding and masking:Open Label</t>
  </si>
  <si>
    <t>J Pediatric Infect Dis Soc</t>
  </si>
  <si>
    <t>Pre-post study</t>
  </si>
  <si>
    <t>Protocol/study design</t>
  </si>
  <si>
    <t>Saudi Arabia</t>
  </si>
  <si>
    <t>Mixed methods study</t>
  </si>
  <si>
    <t>Augmented Cognitive Behavioural Group Therapy for Perinatal Anxiety During a Global Pandemic (COVID-19)</t>
  </si>
  <si>
    <t>Other: Cognitive Behavioural Group Therapy for Perinatal Anxiety</t>
  </si>
  <si>
    <t>State-Trait Inventory of Cognitive and Somatic Anxiety (STICSA)</t>
  </si>
  <si>
    <t>https://clinicaltrials.gov/show/NCT04495803</t>
  </si>
  <si>
    <t>St. Joseph's Healthcare Hamilton</t>
  </si>
  <si>
    <t>NCT04495803</t>
  </si>
  <si>
    <t xml:space="preserve">Birth in Times of COVID-19 - GeZeCO                                                                                                                                                                                                                                                                                                                                                                                                                                                                                                                                                                                                                                                                                                                                                                                                                                                                                                                                                                                                                                                                                                                                                                                                                                                                                                                                                                                                                                                                                                                                                                                                                                                                                                                                                                                                                                                                                                                                                                                                                                             </t>
  </si>
  <si>
    <t>Intervention 1: SARS-CoV2 positive pregnant women: Birth and child data, bio-sample analysis related to stress and infection parameters, questionnaires on general well-being, depression, anxiety and stress, and mother-child bond Intervention 2: SARS-CoV2 negative pregnant women in times of Covid-19: Birth and child data, bio-sample analysis related to stress and infection parameters, questionnaires on general well-being, depression, anxiety and stress, and mother-child bond Intervention 3: SARS-CoV2 negative pregnant women after times of Covid-19: Birth and child data, bio-sample analysis related to stress and infection parameters, questionnaires on general well-being, depression, anxiety and stress, and mother-child bond</t>
  </si>
  <si>
    <t>Exclusion criteria: no consent, revocation of consent</t>
  </si>
  <si>
    <t>http://www.drks.de/DRKS00022506</t>
  </si>
  <si>
    <t>Allocation: Other;. Masking: Open (masking not used). Control: Other. Assignment: Other. Study design purpose: Prognosis;</t>
  </si>
  <si>
    <t>UniversitÃ¤tsklinikum WÃ¼rzburg, Frauenklinik und Poliklinik</t>
  </si>
  <si>
    <t>DRKS00022506</t>
  </si>
  <si>
    <t xml:space="preserve">Prospective, multicentre evaluation of psychological distress in obstetric patients during pre-, and postnatal isolation in inpatient setting in the context of the SARS-CoV-2-Pandemic (COVID-19) - PPD Isolation SARS-CoV-2                                                                                                                                                                                                                                                                                                                                                                                                                                                                                                                                                                                                                                                                                                                                                                                                                                                                                                                                                                                                                                                                                                                                                                                                                                                                                                                                                                                                                                                                                                                                                                                                                                                                                                                                                                                                                                                   </t>
  </si>
  <si>
    <t>Intervention 1: obstetric patients in inpatient setting answer twice the Edinburgh Postnatal Depression Scale for psychological distress because of the visiting ban during the SARS-CoV-2-Pandemic, once during hosptial stay, second time after 6-8 weeks Intervention 2: control group: obstetric patients in inpatient setting answer twice the Edinburgh Postnatal Depression Scale for psychological distress after the visiting ban during the SARS-CoV-2-Pandemic is lifted, once during hosptial stay, second time after 6-8 weeks</t>
  </si>
  <si>
    <t>Inclusion criteria: capable of consent, legal age</t>
  </si>
  <si>
    <t>Exclusion criteria: not capable of consent, minor</t>
  </si>
  <si>
    <t>postnatal depresison/psychological distress</t>
  </si>
  <si>
    <t>http://www.drks.de/DRKS00021247</t>
  </si>
  <si>
    <t>Allocation: Non-randomized controlled trial;. Masking: Open (masking not used). Control: Other. Assignment: Other. Study design purpose: Prevention;</t>
  </si>
  <si>
    <t>UniversitÃ¤tsklinik Freiburg Klinik fÃ¼r Frauenheilkunde</t>
  </si>
  <si>
    <t>DRKS00021247</t>
  </si>
  <si>
    <t>Adapting the US-based Clinic-community Model of Child Obesity Treatment Into an Online Intervention Model in Singapore During COVID-19</t>
  </si>
  <si>
    <t>Behavioral: Usual Care;Behavioral: online KKH Sports Singapore Program with Usual Care</t>
  </si>
  <si>
    <t>Intensity of intervention</t>
  </si>
  <si>
    <t>https://clinicaltrials.gov/show/NCT04395430</t>
  </si>
  <si>
    <t xml:space="preserve">Allocation: Randomized. Intervention model: Parallel Assignment. Primary purpose: Treatment. Masking: Single (Outcomes Assessor). </t>
  </si>
  <si>
    <t>NCT04395430</t>
  </si>
  <si>
    <t>Efficacy of Vitamin D Treatment in Pediatric Patients Hospitalized by COVID-19: Open Controlled Clinical Trial</t>
  </si>
  <si>
    <t>Drug: Cholecalciferol</t>
  </si>
  <si>
    <t>INTERLEUKINS (IL-2,6,7,10) (pg/ml);FERRITIN (ng/ml);DIMER-D</t>
  </si>
  <si>
    <t>https://clinicaltrials.gov/show/NCT04502667</t>
  </si>
  <si>
    <t>CoordinaciÃ³n de InvestigaciÃ³n en Salud, Mexico</t>
  </si>
  <si>
    <t>NCT04502667</t>
  </si>
  <si>
    <t xml:space="preserve">CoronaKids - Epidemiological data acquisition SARS-CoV2/Covid-19 - CoronaKids                                                                                                                                                                                                                                                                                                                                                                                                                                                                                                                                                                                                                                                                                                                                                                                                                                                                                                                                                                                                                                                                                                                                                                                                                                                                                                                                                                                                                                                                                                                                                                                                                                                                                                                                                                                                                                                                                                                                                                                                   </t>
  </si>
  <si>
    <t>Intervention 1: Children and adolescents with respiratory symptoms - Immediate test for SARS-Cov2, storage of stool and urine samples. Intervention 2: Children and adolescents without respiratory symptoms - Later test for SARS-Cov2, no reservation of stool and urine samples.</t>
  </si>
  <si>
    <t>Inclusion criteria: All children and adolescents aged from &gt;1 day of life to &lt; 18 years who present themselves to the paediatric clinic on an outpatient basis or are admitted as inpatients.</t>
  </si>
  <si>
    <t>Exclusion criteria: Lack of informed consent.</t>
  </si>
  <si>
    <t>Detection of SARS-CoV2 in nasopharyngeal swabs, urine and stool samples.</t>
  </si>
  <si>
    <t>http://www.drks.de/DRKS00021229</t>
  </si>
  <si>
    <t>Allocation: Other;. Masking: Open (masking not used). Control: Uncontrolled/Single arm. Assignment: Single (group). Study design purpose: Diagnostic;</t>
  </si>
  <si>
    <t>Zentrum fÃ¼r Kinder- und Jugendmedizin, HELIOS UniversitÃ¤tsklinikum Wuppertal, UniversitÃ¤t Witten Herdecke</t>
  </si>
  <si>
    <t>1 Days</t>
  </si>
  <si>
    <t>DRKS00021229</t>
  </si>
  <si>
    <t xml:space="preserve">CorKid (COVID19/ SARS-CoV-2 seroconversion in kids) - CorKid                                                                                                                                                                                                                                                                                                                                                                                                                                                                                                                                                                                                                                                                                                                                                                                                                                                                                                                                                                                                                                                                                                                                                                                                                                                                                                                                                                                                                                                                                                                                                                                                                                                                                                                                                                                                                                                                                                                                                                                                                    </t>
  </si>
  <si>
    <t>Intervention 1: Children and adolescents attending for a medical check-up in selected pediatric practices receive a questionnaire on e.g. risk of infection and clinical  symptoms in the last 3 months. Then they are tested for Sars-CoV-2 antibodies. Follow-up after 3, 6 and 12 months (renewed questionnaire and, if necessary, renewed antibody determination)</t>
  </si>
  <si>
    <t>Exclusion criteria: no consent to the study</t>
  </si>
  <si>
    <t>In children and adolescents, seroconversion rate for SARS-CoV-2 will be detectable in 10-20% within the observation period of 6 months</t>
  </si>
  <si>
    <t>http://www.drks.de/DRKS00022434</t>
  </si>
  <si>
    <t>UniversitÃ¤tskinderklinik im St.-Josef Hospital Klinikum der Ruhr-UniversitÃ¤t-Bochum</t>
  </si>
  <si>
    <t>DRKS00022434</t>
  </si>
  <si>
    <t xml:space="preserve">Clinical translational and epidemiological research project on SARS coronavirus 2 infection in during the COVID 19 pandemic children in Bavaria - COVID Kids Bavaria                                                                                                                                                                                                                                                                                                                                                                                                                                                                                                                                                                                                                                                                                                                                                                                                                                                                                                                                                                                                                                                                                                                                                                                                                                                                                                                                                                                                                                                                                                                                                                                                                                                                                                                                                                                                                                                                                                            </t>
  </si>
  <si>
    <t>Inclusion criteria: Caregiver or child in one of the selected institutions</t>
  </si>
  <si>
    <t>Exclusion criteria: People who do not belong to the selected institutions</t>
  </si>
  <si>
    <t>Spread of COVID-19 in schools and kindergartens</t>
  </si>
  <si>
    <t>http://www.drks.de/DRKS00022380</t>
  </si>
  <si>
    <t>Dr. von Haunersches KinderspitalLMU Klinikum</t>
  </si>
  <si>
    <t>0 Years</t>
  </si>
  <si>
    <t>12 Years</t>
  </si>
  <si>
    <t>DRKS00022380</t>
  </si>
  <si>
    <t>Methodology of " CoCo 20 ": a Longitudinal Follow-up Study of the Paediatric Population and Their Families During and After the Coronavirus Pandemic and the Confinement</t>
  </si>
  <si>
    <t>Diagnostic Test: Quantitative and qualitative assessments of mental health</t>
  </si>
  <si>
    <t>diagnosis of possible psychological and psychiatric difficulties at baseline</t>
  </si>
  <si>
    <t>https://clinicaltrials.gov/show/NCT04498416</t>
  </si>
  <si>
    <t>NCT04498416</t>
  </si>
  <si>
    <t>&lt;br&gt;                        Randomized: No, &lt;br&gt;                        Masking: None, &lt;br&gt;                        Control: Not applicable, &lt;br&gt;                        Group: undefined, &lt;br&gt;                        Type: Not applicable&lt;br&gt;</t>
  </si>
  <si>
    <t>&lt;br&gt;                        Randomized: No, &lt;br&gt;                        Masking: None, &lt;br&gt;                        Control: Not applicable, &lt;br&gt;                        Group: undefined, &lt;br&gt;                        Type: Single arm&lt;br&gt;</t>
  </si>
  <si>
    <t xml:space="preserve">_x000D_        Inclusion Criteria:_x000D__x000D_          -  Females, aged 18-45 years_x000D__x000D_          -  Pregnant or up to six months postpartum_x000D__x000D_          -  Primary diagnosis of an anxiety disorder, as per the MINI for DSM-5, with or without_x000D_             comorbid depression_x000D__x000D_          -  No concurrent psychological treatment_x000D__x000D_          -  Not taking psychoactive medication or medication is stable in dose and type for at_x000D_             least 8 weeks prior to the study (as per Canadian Psychiatric Guidelines) and_x000D_             throughout study duration (participants will not be excluded from treatment if_x000D_             medication/dose changes during the study duration, however, they must notify the study_x000D_             team immediately)_x000D__x000D_          -  Fluent in English in order to understand the consent and group material_x000D__x000D_        Exclusion Criteria:_x000D__x000D_          -  Severe depression/suicidality_x000D__x000D_          -  Primary diagnosis other than an anxiety disorder_x000D__x000D_          -  Psychotic or current substance/alcohol use disorder_x000D_      </t>
  </si>
  <si>
    <t>Inclusion criteria: sufficient German language skills,ability to give consent</t>
  </si>
  <si>
    <t xml:space="preserve">_x000D_        Inclusion Criteria:_x000D__x000D_        Subject must meet all of the inclusion criteria to participate in this study._x000D__x000D_          -  Overweight as defined by BMI percentile of above 90th percentile_x000D__x000D_          -  Age 4-6 years old in the year of referral_x000D__x000D_          -  Ability to provide informed consent_x000D__x000D_        Exclusion Criteria:_x000D__x000D_          -  Patients with secondary causes of obesity especially genetic syndromes e.g. Trisomy_x000D_             21, Prader-Willi_x000D__x000D_          -  Currently participating in a weight management program_x000D__x000D_          -  Unable to understand and speak English sufficiently to give informed consent and_x000D_             complete the research assessments._x000D_      </t>
  </si>
  <si>
    <t xml:space="preserve">_x000D_        Inclusion criteria_x000D__x000D_          1. Age over 1 month and under 17 years_x000D__x000D_          2. Confirmed diagnosis of COVID-19 infection with the results of real-time PCR_x000D__x000D_          3. That they agreed to participate in the study._x000D__x000D_          4. That the patient tolerates the enteral route_x000D__x000D_        Exclusion criteria_x000D__x000D_        1. Have received vitamin D in the four weeks prior to hospitalization._x000D_      </t>
  </si>
  <si>
    <t>Inclusion criteria: - 6 monthsâ€“ 18 years- Patients who present in the practice for routine medical screening (U-Untersuchungen) - signed consent - Mothers or other family members (fathers, siblings) of the subjects primarily included (of all ages from 6 months)</t>
  </si>
  <si>
    <t xml:space="preserve">_x000D_        Inclusion Criteria:_x000D__x000D_          -  Children affected by the Coronavirus disease 2019 (Covid-19) pandemic;_x000D__x000D_          -  Age between 0 and under 18 at the time of inclusion;_x000D__x000D_          -  Affiliated with a social security scheme;_x000D__x000D_          -  Having a good command of the French language (French);_x000D__x000D_          -  Children whose parents have accepted participation in the study (collection of_x000D_             informed consents)._x000D__x000D_        Exclusion Criteria:_x000D__x000D_          -  Children and/or young adults with a psychotic disorder or autism spectrum disorder;_x000D__x000D_          -  Children and/or young adults with an average intellectual disability (&lt; to 50);_x000D__x000D_          -  Person deprived of liberty by judicial or administrative decision1;_x000D__x000D_          -  Person subject to a period of exclusion for another search._x000D_      </t>
  </si>
  <si>
    <t>I. Is there vertical transmission from mother to fetus during pregnancy?II. Does the state of emergency of the coronavirus pandemic affect the obstetric outcome and causes stress?</t>
  </si>
  <si>
    <t>Intervention 1: Epidemiological, prospective, multicenter study. Examination of the spread of COVID-19 in schools and kindergartens in Bavaria. Examining the impact of prevention measures on children.Pilot phase with questionnaire and nasopharynx swab (COVID-19 PCR). Then phase 1-3 from September 2021 to February 2021 with questionnaire and nasopharynx swab (COVID-19 PCR)</t>
  </si>
  <si>
    <t>Unclear</t>
  </si>
  <si>
    <t>Semin Perinatol</t>
  </si>
  <si>
    <t>JAMA Pediatr</t>
  </si>
  <si>
    <t>1 pregnant woman</t>
  </si>
  <si>
    <t>Quasi-experimental study</t>
  </si>
  <si>
    <t>Jordan</t>
  </si>
  <si>
    <t>10.1101/2020.08.17.20176552</t>
  </si>
  <si>
    <t>Google Scholar</t>
  </si>
  <si>
    <t>Search for "SARS-CoV-2"/"COVID-19" and MNCH-related terms (e.g., delivery, MTCT, ANC, EPI); search relevant country</t>
  </si>
  <si>
    <t>Rapid, Onsite COVID-19 Detection</t>
  </si>
  <si>
    <t>Device: Rapid Onsite COVID-19 Detection</t>
  </si>
  <si>
    <t>Number of Samples Tested Consistently and Accurately per Protocol;Safety: COVID-19 rates of Investigators vs Communities tested</t>
  </si>
  <si>
    <t>https://clinicaltrials.gov/show/NCT04460690</t>
  </si>
  <si>
    <t>University of Wisconsin, Madison</t>
  </si>
  <si>
    <t>NCT04460690</t>
  </si>
  <si>
    <t>STOP-Coronavirus: Clinical, Immunological, Genomic, Virological and Bioethical Actors of COVID-19</t>
  </si>
  <si>
    <t>Identification of host genetic markers associated with the evolution of COVID-19;Analysis of bioethical aspects related to in-hospital management of the health crisis;Analysis of the spectrum of mutants of SARS-CoV-2 and its possible association with the clinical evolution of COVID-19</t>
  </si>
  <si>
    <t>https://clinicaltrials.gov/show/NCT04505709</t>
  </si>
  <si>
    <t>Instituto de InvestigaciÃ³n Sanitaria de la FundaciÃ³n JimÃ©nez DÃ­az</t>
  </si>
  <si>
    <t>NCT04505709</t>
  </si>
  <si>
    <t>COVID-19 in Immunosuppressed Children</t>
  </si>
  <si>
    <t>Serology (IgM, IgG) for COVID-19.</t>
  </si>
  <si>
    <t>https://clinicaltrials.gov/show/NCT04511429</t>
  </si>
  <si>
    <t>D'Or Institute for Research and Education</t>
  </si>
  <si>
    <t>NCT04511429</t>
  </si>
  <si>
    <t>Epidemiological Study of the Spread of SARS-CoV-2 in the Household of a Person Who Has Had a COVID Disease</t>
  </si>
  <si>
    <t>Diagnostic Test: COVID-19 IgG / IgM rapid test (whole blood, serum, plasma)</t>
  </si>
  <si>
    <t>Measure of the proportion of contact persons who have developed anti-SARS-CoV-2 antibodies (secondary transmission rate) within the same household of a subject who had a COVID-19 disease assessed by a rapid diagnostic-oriented test</t>
  </si>
  <si>
    <t>https://clinicaltrials.gov/show/NCT04511949</t>
  </si>
  <si>
    <t>Centre de Recherches et d'Etude sur la Pathologie Tropicale et le Sida</t>
  </si>
  <si>
    <t>NCT04511949</t>
  </si>
  <si>
    <t>Cross Sectional Survey Of Severe Acute Respiratory Syndrome (SARS) Coronavirus 2 (COV-2) Infection And Seroprevalence In A Cohort Of HIV-Infected Children, Youth, And Adolescents Receiving Care At A Single Tertiary Care Medical Center In Miami-Dade County, Florida</t>
  </si>
  <si>
    <t>Number of participants who tested positive with SARS COV-2 Infection;Number of participants who tested positive with SARS COV-2 antibody</t>
  </si>
  <si>
    <t>https://clinicaltrials.gov/show/NCT04514016</t>
  </si>
  <si>
    <t>University of Miami</t>
  </si>
  <si>
    <t>NCT04514016</t>
  </si>
  <si>
    <t xml:space="preserve">Evaluation with point-of-care ultrasound in serious patients with COVID-19 - POCUS COVID-19: point-of-care ultrasound for covid-19                                                                                                                                                                                                                                                                                                                                                                                                                                                                                                                                                                                                                                                                                                                                                                                                                                                                                                                                                                                                                                                                                                                                                                                                                                                                                                                                                                                                                                                                                                                                                                                                                                                                                                                                                                                                                                                                                                                                              </t>
  </si>
  <si>
    <t>The only intervention proposed by the study is an evaluation with point-of-care ultrasonography (at the bedside) mainly for analysis of possible central access sites in pronated patients. There is no experimental intervention or control. There is no comparative group because it is a prospective observational cohort. As he is an ICU patient, he can be submitted to other drug treatments such as heparin, antibiotics, analgesics, among others that will be done at the discretion of the attending physician and will not suffer interference from the study.;Drug;Procedure/surgery;Other;Intensive Care Units</t>
  </si>
  <si>
    <t>Inclusion criteria: patients admitted to the intensive care unit with a confirmed Covid-19 diagnosis</t>
  </si>
  <si>
    <t>Exclusion criteria: covid-19 suspect patient (not yet confirmed)</t>
  </si>
  <si>
    <t>It is expected to find new sites for the passage of central venous access for critically ill patients with COVID 19. It is intended to present the number and possible parameters for central venous access in pronated patients.</t>
  </si>
  <si>
    <t>http://www.ensaiosclinicos.gov.br/rg/RBR-43hbks/</t>
  </si>
  <si>
    <t>A prospective observational analytical cohort study</t>
  </si>
  <si>
    <t>Disciplina de Cirurgia Vascular e Endovascular da Universidade Federal de SÃ£o Paulo - Sao Paulo, SP, Brazil</t>
  </si>
  <si>
    <t>130Y</t>
  </si>
  <si>
    <t>RBR-43hbks</t>
  </si>
  <si>
    <t xml:space="preserve">A prospective observational study of vascular complications in critically ill patients with covid-19                                                                                                                                                                                                                                                                                                                                                                                                                                                                                                                                                                                                                                                                                                                                                                                                                                                                                                                                                                                                                                                                                                                                                                                                                                                                                                                                                                                                                                                                                                                                                                                                                                                                                                                                                                                                                                                                                                                                                                            </t>
  </si>
  <si>
    <t>There is no intervention proposed by the study. There is no experimental intervention or control. There is no comparative group because it is a prospective observational cohort. As he is an ICU patient, he can be submitted to other drug treatments such as heparin, antibiotics, analgesics, among others that will be done at the discretion of the attending physician and will not suffer interference from the study.;Drug;Procedure/surgery;Other;Intensive Care Units</t>
  </si>
  <si>
    <t>Exclusion criteria: outpatients; patient in the ward; without  COVID-19 confirmation</t>
  </si>
  <si>
    <t>the number (proportion in%) of deaths;the proportion of patients (%) with venous thromboembolism (assessed by some objective methods such as ultrasound, tomography, angiography or scintigraphy)</t>
  </si>
  <si>
    <t>http://www.ensaiosclinicos.gov.br/rg/RBR-4qjzh7/</t>
  </si>
  <si>
    <t>Prospective observational analytical cohort study</t>
  </si>
  <si>
    <t>RBR-4qjzh7</t>
  </si>
  <si>
    <t xml:space="preserve">Communication intervention to improve informed choice at childbirth: a randomized controlled trial using digital technology in the context of the Covid-19 pandemic                                                                                                                                                                                                                                                                                                                                                                                                                                                                                                                                                                                                                                                                                                                                                                                                                                                                                                                                                                                                                                                                                                                                                                                                                                                                                                                                                                                                                                                                                                                                                                                                                                                                                                                                                                                                                                                                                                             </t>
  </si>
  <si>
    <t>Inclusion criteria: 1) Be a registered user at PiniOn app; 2) Identify theirselves as women; 3) Be aged between 18 and 49 years; 3) Being pregnant or having biological children of any age or intending to have biological children in the future.</t>
  </si>
  <si>
    <t>Exclusion criteria: Women without children and with no intention of becoming a mother in the future will be excluded.</t>
  </si>
  <si>
    <t>We hope to find a 30 percent (30%) increase in the proportion of women engaged in the elaboration of a birth plan, which will be measured after educational or mock communication intervention.</t>
  </si>
  <si>
    <t>http://www.ensaiosclinicos.gov.br/rg/RBR-3g5f9f/</t>
  </si>
  <si>
    <t>Clinical treatment trial, parallel, double-blind, randomized-controlled with 2 arms.</t>
  </si>
  <si>
    <t>Sociedade Beneficente Israelita Brasileira Hospital Albert Einstein - SÃ£o Paulo, SP, Brazil</t>
  </si>
  <si>
    <t>18M</t>
  </si>
  <si>
    <t>49Y</t>
  </si>
  <si>
    <t>RBR-3g5f9f</t>
  </si>
  <si>
    <t xml:space="preserve">Machine Learning model to predict the prognosis and severity by computed tomography and clinical-epidemiological correlation in COVID-19 patients.                                                                                                                                                                                                                                                                                                                                                                                                                                                                                                                                                                                                                                                                                                                                                                                                                                                                                                                                                                                                                                                                                                                                                                                                                                                                                                                                                                                                                                                                                                                                                                                                                                                                                                                                                                                                                                                                                                                              </t>
  </si>
  <si>
    <t xml:space="preserve">A group of 500 hospitalized patients suspected of having COVID-19 will be monitored for clinical, laboratory and imaging data (chest tomography) throughout their hospitalization, until discharge or death occurs or the follow-up time exceeds 2 months, in order to create a database for the development of an outcome prediction algorithm.;Other;Abnormal immunological finding in serum, unspecified </t>
  </si>
  <si>
    <t>Exclusion criteria: Presence of neoplastic (primary or metastatic) lung lesions, manifested as nodules, masses, consolidations, septal thickening (lymphatic carcinomatosis) or pleural thickening. Chest computed tomography with the presence of movement, acquisition or reconstruction artifacts that make it impossible to apply the segmentation algorithms. Computed tomography exams with low quality pulmonary segmentation, or cut slice thickness greater than 3.0 mm.</t>
  </si>
  <si>
    <t>http://www.ensaiosclinicos.gov.br/rg/RBR-7dsxsv/</t>
  </si>
  <si>
    <t>A retrospective, observational, analytical case-control study.</t>
  </si>
  <si>
    <t>DiagnÃ³sticos da AmÃ©rica Sociedade AnÃ´nima (DASA)  - SÃ£o Paulo, SP, Brazil</t>
  </si>
  <si>
    <t>RBR-7dsxsv</t>
  </si>
  <si>
    <t xml:space="preserve">Clinical and epidemiological profile of hospitalized patients with Covid-19 and repercussions of physiotherapeutic performance_x000D_
                                                                                                                                                                                                                                                                                                                                                                                                                                                                                                                                                                                                                                                                                                                                                                                                                                                                                                                                                                                                                                                                                                                                                                                                                                                                                                                                                                                                                                                                                                                                                                                                                                                                                                                                                                                                                                                                                                                                                </t>
  </si>
  <si>
    <t>Patients who meet the inclusion criteria will receive physical therapy from the local team, composed of professionals specialized in the treatment of critically ill patients. It is estimated that about 2000 patients are included during the period of data collection. The institution's routine interventions will be maintained, both inpatient and outpatient units, with no additional therapy being implemented by the physiotherapy team or the multidisciplinary team.;Other;Physical Therapy Specialty</t>
  </si>
  <si>
    <t>Inclusion criteria: Suspected inpatients or diagnosed with COVID-19; of both genders; age between 0 and 90 years.</t>
  </si>
  <si>
    <t>Exclusion criteria: Suspected cases with subsequent examinations that do not meet the criteria established for the diagnosis of COVID-19 or with inconclusive examination; patients who do not present all hospitalization data, discharge correctly registered in electronic medical records.</t>
  </si>
  <si>
    <t>It is expected to identify the epidemiological profile of patients admitted with Covid-19 through demographic and antropometric data.;It is expected to identify the clinical profile of patients hospitalized with Covid-19 through severity and comorbidity scores.;It is expected to identify the clinical profile of patients hospitalized with Covid-19 through the cause of hospitalization, the cause of mechanical ventilation.;It is expected to identify the clinical profile of patients hospitalized with Covid-19 through the duration of sedation, neuromuscular blockers and corticosteroids.;It is expected to identify the clinical profile of patients admitted with Covid-19 through the level of functionality after hospital discharge and / or outpatient follow-up.</t>
  </si>
  <si>
    <t>http://www.ensaiosclinicos.gov.br/rg/RBR-2f9k8p/</t>
  </si>
  <si>
    <t>A retrospective and prospective cohort observational analytical study will be conducted, in a single, longitudinal center, which will include data analysis of approximately 2000 hospitalized patients with suspected or confirmed diagnosis of COVID-19 at the Central Institute of Hospital das ClÃ­nicas da Faculdade of Medicine at the University of SÃ£o Paulo (ICHC FMUSP), since admission, following the hospital therapeutic itinerary and outpatient follow-up. The data will be collected by trained researchers from the patients' medical records, in electronic format, respecting the inclusion and exclusion criteria of this study.&lt;br&gt;Variables for sample characterization and variables related to outcomes, laboratory tests, imaging and records of the multidisciplinary team and the Physiotherapy team will be recorded.&lt;br&gt;Sample characterization variables will include demographic and anthropometric data, severity scores, comorbidities, data regarding hospitalization as the cause of hospitaliz</t>
  </si>
  <si>
    <t>Hospital das Clinicas da Faculdade de Medicina da Universidade de SÃ£o Paulo - SÃ£o Paulo, SP, Brazil</t>
  </si>
  <si>
    <t>0Y</t>
  </si>
  <si>
    <t>90Y</t>
  </si>
  <si>
    <t>RBR-2f9k8p</t>
  </si>
  <si>
    <t>Serum Testing of Representative Youngsters: Sero- Epidemiological Survey of England in 2019/2020</t>
  </si>
  <si>
    <t>Procedure: Venepuncture;Procedure: Oral fluid swab</t>
  </si>
  <si>
    <t>Feasibility of developing an England based sero-epidemiological programme in 0-24 year olds;Feasibility of developing an England based sero epidemiological survey in 0-24 year olds;Feasibility of developing an England based sero epidemiological survey in 0-24 year olds;Feasibility of developing an England based sero epidemiological survey in 0-24 year olds</t>
  </si>
  <si>
    <t>https://clinicaltrials.gov/show/NCT04061382</t>
  </si>
  <si>
    <t>NCT04061382</t>
  </si>
  <si>
    <t>Parental Attitude Toward Children Dental Treatment and Care During COVID-19 Pandemic (Cross -Sectional Study)</t>
  </si>
  <si>
    <t>Assessment of parental attitude toward children dental visit during Coronavirus crisis</t>
  </si>
  <si>
    <t>https://clinicaltrials.gov/show/NCT04512300</t>
  </si>
  <si>
    <t>Cairo University</t>
  </si>
  <si>
    <t>NCT04512300</t>
  </si>
  <si>
    <t xml:space="preserve">
                        Randomized: No, 
                        Masking: None, 
                        Control: Not applicable, 
                        Group: undefined, 
                        Type: Not applicable
</t>
  </si>
  <si>
    <t xml:space="preserve">
                        Randomized: No, 
                        Masking: None, 
                        Control: Not applicable, 
                        Group: undefined, 
                        Type: Single arm
</t>
  </si>
  <si>
    <t xml:space="preserve">Clinical manifestations and outcome in neonates born to covid-19 positive mothers- An observational prospective cohort study                                                                                                                                                                                                                                                                                                                                                                                                                                                                                                                                                                                                                                                                                                                                                                                                                                                                                                                                                                                                                                                                                                                                                                                                                                                                                                                                                                                                                                                                                                                                                                                                                                                                                                                                                                                                                                                                                                                                                    </t>
  </si>
  <si>
    <t>Inclusion criteria: All neonates born to mothers with RT-PCR confirmed covid 19 infection.</t>
  </si>
  <si>
    <t>Exclusion criteria: Neonates born to suspect mothers with symptoms consistent with Covid 19 but negative RT-PCR.</t>
  </si>
  <si>
    <t>An analysis of the varied clinical manifestations in neonates born to covid 19 positive nothersTimepoint: At birth, 24 hours of life and day 14 of life</t>
  </si>
  <si>
    <t>http://www.ctri.nic.in/Clinicaltrials/pmaindet2.php?trialid=44982</t>
  </si>
  <si>
    <t>Dr Sukena Susnerwala</t>
  </si>
  <si>
    <t>CTRI/2020/07/026516</t>
  </si>
  <si>
    <t xml:space="preserve">Assessing Psychological Distress in Primary
Caregivers of Children with Cancer during COVID-19 Pandemic Ã¢?? A Prospective
Cohort Study                                                                                                                                                                                                                                                                                                                                                                                                                                                                                                                                                                                                                                                                                                                                                                                                                                                                                                                                                                                                                                                                                                                                                                                                                                                                                                                                                                                                                                                                                                                                                                                                                                                                                                                                                                                                                                                                                                                                          </t>
  </si>
  <si>
    <t>To evaluate the psychological distress in primary caregivers of children with cancer during COVID-19 pandemic.Timepoint: Baseline (Study Entry), First Week, Second Week, Third Week, Fourth Week after enrolment</t>
  </si>
  <si>
    <t>http://www.ctri.nic.in/Clinicaltrials/pmaindet2.php?trialid=45715</t>
  </si>
  <si>
    <t>Non-randomized, Active Controlled Trial
  Method of generating randomization sequence:Not Applicable  Method of allocation concealment:Not Applicable  Blinding and masking:Not Applicable</t>
  </si>
  <si>
    <t>Tata Memorial Hospital</t>
  </si>
  <si>
    <t>CTRI/2020/07/026660</t>
  </si>
  <si>
    <t xml:space="preserve">Psychological Impact of COVID 19 on Pregnant women                                                                                                                                                                                                                                                                                                                                                                                                                                                                                                                                                                                                                                                                                                                                                                                                                                                                                                                                                                                                                                                                                                                                                                                                                                                                                                                                                                                                                                                                                                                                                                                                                                                                                                                                                                                                                                                                                                                                                                                                                              </t>
  </si>
  <si>
    <t>Inclusion criteria: Pregnant women of any gestational age</t>
  </si>
  <si>
    <t>Psychological impactTimepoint: Baseline only. At the time of data collection (once)</t>
  </si>
  <si>
    <t>http://www.ctri.nic.in/Clinicaltrials/pmaindet2.php?trialid=44603</t>
  </si>
  <si>
    <t>Dr Harini Atturu</t>
  </si>
  <si>
    <t>CTRI/2020/07/026676</t>
  </si>
  <si>
    <t xml:space="preserve">Clinical profile and outcomes in newborns exposed to maternal COVID-19 disease in a tertiary care centre - A cohort study - NeOCoM (Neonatal Outcomes in Covid-19 Mothers)                                                                                                                                                                                                                                                                                                                                                                                                                                                                                                                                                                                                                                                                                                                                                                                                                                                                                                                                                                                                                                                                                                                                                                                                                                                                                                                                                                                                                                                                                                                                                                                                                                                                                                                                                                                                                                                                                                      </t>
  </si>
  <si>
    <t>Inclusion criteria: All neonates born in the Department of OBG or admitted for neonatal care to NICU during the study period.</t>
  </si>
  <si>
    <t>Incidence of NICU admission during the neonatal periodTimepoint: 0-30 days</t>
  </si>
  <si>
    <t>http://www.ctri.nic.in/Clinicaltrials/pmaindet2.php?trialid=45786</t>
  </si>
  <si>
    <t>Chengalpattu Medical College</t>
  </si>
  <si>
    <t>CTRI/2020/07/026678</t>
  </si>
  <si>
    <t xml:space="preserve">A study on the clinical profile of neonates born to mothers with COVID-19                                                                                                                                                                                                                                                                                                                                                                                                                                                                                                                                                                                                                                                                                                                                                                                                                                                                                                                                                                                                                                                                                                                                                                                                                                                                                                                                                                                                                                                                                                                                                                                                                                                                                                                                                                                                                                                                                                                                                                                                       </t>
  </si>
  <si>
    <t>Inclusion criteria: All neonates born to mothers with COVID-19</t>
  </si>
  <si>
    <t>Clinical outcome,Congenital anomaliesTimepoint: Immediate,  Follow up for  28 days of life</t>
  </si>
  <si>
    <t>http://www.ctri.nic.in/Clinicaltrials/pmaindet2.php?trialid=44760</t>
  </si>
  <si>
    <t>Government</t>
  </si>
  <si>
    <t>CTRI/2020/08/027175</t>
  </si>
  <si>
    <t>Usefullness of Topic Ivermectin and Carrageenan to Prevent Contagion of Covid Among Healthy People and Health Personnel</t>
  </si>
  <si>
    <t>1) Recruitment: twenty thousand (20,000) women registered users of PiniOn app will be notified of the available recruitment for the study.2) Eligibility: ten thousand (10,000) women will voluntarily be screened for the eligibility criteria and then invited to participate in the study.3) Free and Informed Consent Form: nine thousand (9,000) women will voluntarily accept to participate in the research according to the FICF criteria.4) Entry questionnaire: eight thousand (8,000) women will voluntarily answer study's baseline data questionnaire.5) Randomization and allocation: eight thousand (8,000) participating women will be allocated at a 1: 1 ratio to form two groups, which will be randomly determined as intervention and control groups.5.1) Experimental group: four thousand (4,000) women will receive the educational communication intervention in maternal health at their restricted area on PiniOn app on their cell phones. Receiving the intervention is an educational resource to promote evidence-based preferences for childbirth that are shown to be protective of maternal safety and satisfaction. The intervention requires interaction and engagement of the participant with the contents presented in a unique electronic "route" form, which will be available for response in the restricted area of the app for 48 hours. The intervention presents information regarding the available models of care for childbirth; careproviders staff; obstetric interventions in labor and delivery; procedures for perinatal safety, skin to skin and breastfeeding in the first hour of life; and Covid-19 prevention procedures.5.2) Control group: four thousand (4,000) women will receive mock educational communication intervention in the restricted area of ;Other;Literacy;Maternal Health;Communication;Prenatal Education;Parturition;Labor, Obstetric;Term Birth</t>
  </si>
  <si>
    <t>Intervention1: Nil: NilControl Intervention1: Nil: Nil</t>
  </si>
  <si>
    <t>Intervention1: NIL: NIL</t>
  </si>
  <si>
    <t>1) Time to hospital discharge (length of stay, LOS), defined as the period (in days) between the date of admission and the date of discharge (or death).;2) Length of stay in the ICU (ICU LOS), defined as the period (in days) elapsed between admission and discharge (or death) from the ICU.;3) Orotracheal intubation due to acute respiratory failure.;4) Development of Acute Respiratory Discomfort Syndrome: defined as Acute respiratory failure with acute bilateral opacities on radiographys or CT not fully attributable to pleural effusions, pulmonary congestion, atelectasis or nodules, within one week after installation the triggering injury and, when signs suggestive of edema are present, may not be completely attributable to cardiac dysfunction or fluid overload.</t>
  </si>
  <si>
    <t xml:space="preserve">_x000D_        Inclusion Criteria:_x000D__x000D_          -  Willing to provide informed consent_x000D__x000D_          -  Willing to provide informed consent and spit into a vessel_x000D__x000D_          -  Individuals at least 5 years of age and have a parent or legal guardian present to_x000D_             consent if under 18 years_x000D__x000D_          -  Adult participants must have decision-making capacity to provide consent on their own_x000D_             behalf._x000D__x000D_          -  Participants must be able to speak English_x000D__x000D_        Exclusion Criteria:_x000D__x000D_          -  Under 18 years of age with no parent or legal guardian present or under the age of 5_x000D_             yrs_x000D__x000D_          -  Participants must not have visual or hearing impairments, or low literacy, that would_x000D_             prevent them from reading the consent form and interacting with a member of the_x000D_             research team to ask questions and receive responses during the consent process_x000D_      </t>
  </si>
  <si>
    <t xml:space="preserve">_x000D_        Inclusion Criteria:_x000D__x000D_          -  Confirmed diagnosis of COVID-19 (positive RT-PCR for SARS-CoV-2 in respiratory_x000D_             sample)._x000D__x000D_        Exclusion Criteria:_x000D__x000D_          -  Suspected coronavirus infection without diagnostic confirmation_x000D_      </t>
  </si>
  <si>
    <t xml:space="preserve">_x000D_        Inclusion Criteria:_x000D__x000D_          -  Renal or liver transplant patients, with functioning graft and using_x000D_             immunosuppression, in outpatient follow-up or hospitalized._x000D__x000D_          -  Patients treating oncohematological disorders, in outpatient follow-up or_x000D_             hospitalized.._x000D__x000D_        Exclusion Criteria:_x000D__x000D_          -  Patients who or whose parents refuse to sign the Informed Consent Form._x000D_      </t>
  </si>
  <si>
    <t xml:space="preserve">_x000D_        Inclusion Criteria:_x000D__x000D_        Index case_x000D__x000D_          -  Adult&gt; 18 years old_x000D__x000D_          -  Having presented a SARS-CoV-2 infection confirmed by PCR (INDEX COVID / PCR +)_x000D__x000D_          -  or having presented clinical symptoms compatible with the diagnosis of COVID-19_x000D_             (COVID-like) with at least 3 of the following symptoms for ? 48 hours: fever, cough,_x000D_             anosmia, ageusia, headache, diarrhea, or CT scan with pneumopathy image in frosted_x000D_             glass_x000D__x000D_          -  Living at the time of symptoms with at least 2 other people in the same household_x000D__x000D_          -  Written consent for himself and for minors for whom he is responsible_x000D__x000D_        Contact case_x000D__x000D_          -  Adult (s) or child (ren), aged 3 to 17 (school age including kindergarten), living in_x000D_             the same household as the index case at the time of the symptoms of the index case_x000D__x000D_          -  Written consent for adults_x000D__x000D_          -  Consent given by parents for minors_x000D__x000D_        Exclusion Criteria:_x000D__x000D_          -  Patient protected by law (patient under guardianship and guardianship, person deprived_x000D_             of liberty)_x000D__x000D_          -  Patient with major cognitive disorders._x000D_      </t>
  </si>
  <si>
    <t xml:space="preserve">_x000D_        Inclusion Criteria:_x000D__x000D_          -  Being a patient to the Pediatric or Adolescent clinic located at Batchelor Children_x000D_             Research Institute (BCRI)_x000D__x000D_          -  Being diagnosed with HIV infection by the time of enrollment_x000D__x000D_          -  At enrollment, 3 to &lt; 26 years_x000D__x000D_        Exclusion Criteria:_x000D__x000D_          -  Patient will be excluded from the study if any of the following are identified:_x000D__x000D_          -  Patients under legal age and in the State's custody_x000D__x000D_          -  Participant or legal guardian unable to sign Informed Consent forms_x000D__x000D_          -  Participant unable to complete study visits_x000D_      </t>
  </si>
  <si>
    <t>Inclusion criteria: Signs and symptoms of acute respiratory syndrome. Positive epidemiological history for COVID-19, which may include recent contact (last 14 days) with a confirmed or suspected case, recent trip (last 14 days) to a high-incidence location, or presentation of symptoms after the start of the community transmission phase of SARS-CoV-2 (after 20/03/2020) when the date of hospitalization. Have performed, when symptomatic, a chest computed tomography._x000D_</t>
  </si>
  <si>
    <t xml:space="preserve">_x000D_        Inclusion Criteria:_x000D__x000D_          -  Parents/legal guardians or adult participant* is willing and able to give informed_x000D_             consent for participation in the study._x000D__x000D_          -  Male or Female, aged 0 - 24 years inclusive (Group 1)_x000D__x000D_          -  Male or Female, aged 0 - 19 years inclusive (Group 2)_x000D__x000D_          -  Parents/legal guardians or adult participants are willing to allow their General_x000D_             Practitioner or relevant NHS databases to be contacted for a full immunisation history_x000D__x000D_        Exclusion Criteria:_x000D__x000D_          -  If participants do not live in the postcode districts selected by PHE (Group 1 only)_x000D__x000D_          -  Medically diagnosed bleeding disorder_x000D__x000D_          -  Medically diagnosed platelet disorder_x000D__x000D_          -  Anticoagulation medication_x000D__x000D_          -  Pregnancy_x000D__x000D_          -  If another member of their household is participating who is within 5 years of age of_x000D_             the potential participants age_x000D__x000D_        Temporary exclusion criteria:_x000D__x000D_        The participant may not enter the study if they or any member of their household is under_x000D_        temporary isolation measures for suspected SARS-CoV-2 infection._x000D_      </t>
  </si>
  <si>
    <t xml:space="preserve">_x000D_        Inclusion Criteria:_x000D__x000D_          -  Egyptian parents living in Egypt having children less than 16 years old_x000D__x000D_        Exclusion Criteria:_x000D__x000D_          -  incomplete questionnaire_x000D_      </t>
  </si>
  <si>
    <t>Inclusion criteria: 1. Primary caregiver of children with cancer(Ã¢?Â¤15-years) taking cancer treatment at Tata Memorial Hospital &lt;br/ &gt;2. Directly involved with patient care during cancer treatment &lt;br/ &gt;3. Informed consent of the primary caregiver &lt;br/ &gt;4. Should have telephones</t>
  </si>
  <si>
    <t>Exclusion criteria: 1. Caregivers with a history of known pre-existing psychiatric disorder or cognitive &lt;br/ &gt;impairment &lt;br/ &gt;2. Caregivers unable to comprehend Hindi/Marathi/English</t>
  </si>
  <si>
    <t>Exclusion criteria: Pregnant women who refuse to consent for the study &lt;br/ &gt; &lt;br/ &gt;</t>
  </si>
  <si>
    <t>Exclusion criteria: 1.Infants born with major congenital anomaly diagnosed or suspected before the exposure to COVID Ã¢?? 19 infection. &lt;br/ &gt;2.Parental Refusal of Consent to participate in the study.   &lt;br/ &gt;</t>
  </si>
  <si>
    <t>Exclusion criteria: neonates born to mothers taking teratogenic drugs,  &lt;br/ &gt; exposure to teratogenic  dose of radiation, infections like varicella and TORCH and addictions like smoking and alcoholism</t>
  </si>
  <si>
    <t>Am J Obstet Gynecol</t>
  </si>
  <si>
    <t>Pediatr Infect Dis J</t>
  </si>
  <si>
    <t>Cureus</t>
  </si>
  <si>
    <t>J Microbiol Immunol Infect</t>
  </si>
  <si>
    <t>Nigeria</t>
  </si>
  <si>
    <t>German</t>
  </si>
  <si>
    <t>2 time periods</t>
  </si>
  <si>
    <t>Proposal for the management of COVID-19-associated coagulopathy in children</t>
  </si>
  <si>
    <t>SARS-CoV-2 infection (COVID-19) has become a pandemic with a high case fatality rate that mainly affects adults. Most severely ill adult patients develop a coagulopathy that was not described until recently, and which is currently considered a main cause of death. Everything indicates that a similar phenomenon also occurs in children with COVID-19. Anticoagulant treatment has become one of the therapeutic foundations for this infection; however, its implementation in children can be difficult since, until recently, it was not considered in the pediatric population. Evidence regarding the use of anticoagulants in COVID-19 is rapidly generated, changes constantly, it is often difficult to interpret, and can be contradictory. After an extensive review of the published literature, a proposal was generated that offers suggestions for anticoagulant treatment, considering available resources in Mexico.
KEY WORDS: COVID-19. Coagulopathy. Pediatric population. Venous thromboembolic disease. Anticoagulants.</t>
  </si>
  <si>
    <t>http://www.gacetamedicademexico.com/frame_eng.php?id=450</t>
  </si>
  <si>
    <t>Gac Med Mex</t>
  </si>
  <si>
    <t>10.24875/GMM.20000418</t>
  </si>
  <si>
    <t>J Allergy Clin Immunol Pract</t>
  </si>
  <si>
    <t>Pediatr Emerg Care</t>
  </si>
  <si>
    <t>Obstet Gynecol</t>
  </si>
  <si>
    <t>Qualitative study</t>
  </si>
  <si>
    <t>Pediatr Res</t>
  </si>
  <si>
    <t>Italian</t>
  </si>
  <si>
    <t>Acta Paediatrica</t>
  </si>
  <si>
    <t>Gates Open Research</t>
  </si>
  <si>
    <t xml:space="preserve">Extended searches </t>
  </si>
  <si>
    <t>Comparison of Hematological Parameters and Perinatal Outcomes in COVID-19 Pregnancies and Healthy Pregnancy Cohort</t>
  </si>
  <si>
    <t>Other: Clinical assessment</t>
  </si>
  <si>
    <t>complete blood count parameters (including the number of lymphocytes, Leukocytes, monocytes, platelets and red blood cells).</t>
  </si>
  <si>
    <t>https://clinicaltrials.gov/show/NCT04515108</t>
  </si>
  <si>
    <t>Ankara City Hospital Bilkent</t>
  </si>
  <si>
    <t>NCT04515108</t>
  </si>
  <si>
    <t>Maternal Morbidity and Mortality During the COVID-19 Pandemic</t>
  </si>
  <si>
    <t>Maternal Mortality and Morbidity Composite</t>
  </si>
  <si>
    <t>https://clinicaltrials.gov/show/NCT04519502</t>
  </si>
  <si>
    <t>United States</t>
  </si>
  <si>
    <t>The George Washington University Biostatistics Center</t>
  </si>
  <si>
    <t>NCT04519502</t>
  </si>
  <si>
    <t>United Kingdom</t>
  </si>
  <si>
    <t>Epidemiological Study of the Spread of SARS-CoV-2 in the Household of a Person Who Has Had a COVID-19 Disease</t>
  </si>
  <si>
    <t>Retrospective Pilot Study of Vitamin D Status and Immune-inflammatory Status in Different UK Populations With COVID-19 Infection</t>
  </si>
  <si>
    <t>Collecting vitamin D results in patients from the South-East London area together with age, sex, ethnicity and BMI and other relevant laboratory results.</t>
  </si>
  <si>
    <t>https://clinicaltrials.gov/show/NCT04519034</t>
  </si>
  <si>
    <t>Guy's and St Thomas' NHS Foundation Trust</t>
  </si>
  <si>
    <t>NCT04519034</t>
  </si>
  <si>
    <t>Pediatric COVID-19 Infection; Do Clinical Features and Hematological Parameters Predict the Need for ICU Admission?</t>
  </si>
  <si>
    <t>Transpulmonary Pressure Measurements in Intubated Children With Covid-19 Respiratory Failure</t>
  </si>
  <si>
    <t>Diagnostic Test: Transpulmonary pressure measurements</t>
  </si>
  <si>
    <t>Transpulmonary pressure</t>
  </si>
  <si>
    <t>https://clinicaltrials.gov/show/NCT04519411</t>
  </si>
  <si>
    <t>Mayo Clinic</t>
  </si>
  <si>
    <t>NCT04519411</t>
  </si>
  <si>
    <t>Remdesivir in COVID 19 Treatment: A Randomised Trial</t>
  </si>
  <si>
    <t>Drug: Chloroquine or hydroxychloroquine;Drug: Remdesivir</t>
  </si>
  <si>
    <t>Number of patients with improvement or mortality</t>
  </si>
  <si>
    <t>https://clinicaltrials.gov/show/NCT04345419</t>
  </si>
  <si>
    <t xml:space="preserve">Allocation: Randomized. Intervention model: Parallel Assignment. Primary purpose: Treatment. Masking: Single (Participant). </t>
  </si>
  <si>
    <t>Tanta University</t>
  </si>
  <si>
    <t>NCT04345419</t>
  </si>
  <si>
    <t>Clinical Study Evaluating the Efficacy of Faviprevir in COVID-19 Treatment</t>
  </si>
  <si>
    <t>Drug: Favipiravir;Drug: Placebos</t>
  </si>
  <si>
    <t>Number of patients with viral cure</t>
  </si>
  <si>
    <t>https://clinicaltrials.gov/show/NCT04351295</t>
  </si>
  <si>
    <t>NCT04351295</t>
  </si>
  <si>
    <t>Evaluation of Influenza Vaccination and Treatment With ACEI and ARB in the Evolution of SARS-Covid19 Infection</t>
  </si>
  <si>
    <t>Drug: ACE inhibitor;Drug: ARB</t>
  </si>
  <si>
    <t>hospital output</t>
  </si>
  <si>
    <t>https://clinicaltrials.gov/show/NCT04367883</t>
  </si>
  <si>
    <t>Consorci Sanitari de Terrassa</t>
  </si>
  <si>
    <t>NCT04367883</t>
  </si>
  <si>
    <t>GlobalSurg-CovidSurg Week: Determining the Optimal Timing for Surgery Following SARS-CoV-2 Infection</t>
  </si>
  <si>
    <t>Post-operative mortality</t>
  </si>
  <si>
    <t>https://clinicaltrials.gov/show/NCT04509986</t>
  </si>
  <si>
    <t>University of Birmingham</t>
  </si>
  <si>
    <t>NCT04509986</t>
  </si>
  <si>
    <t>Evaluation of a Novel Point-of-Care Diagnostic Test for SARS-CoV-2</t>
  </si>
  <si>
    <t>Procedure: Biospecimen Collection;Other: Questionnaire Administration</t>
  </si>
  <si>
    <t>Sensitivity of diagnostic test;Specificity of diagnostic test;Concordance of the novel point-of-care diagnostic test;Positive predictive value (PPV) of the novel point-of-care diagnostic test;Negative predictive value (NPV) of the novel point-of-care diagnostic test</t>
  </si>
  <si>
    <t>https://clinicaltrials.gov/show/NCT04513990</t>
  </si>
  <si>
    <t>M.D. Anderson Cancer Center</t>
  </si>
  <si>
    <t>NCT04513990</t>
  </si>
  <si>
    <t>Evaluation of Newborns Presenting With Suspected COVID 19: A Single Center Experience</t>
  </si>
  <si>
    <t>General Characteristics of the infants with respiratory infection at the NICU admission</t>
  </si>
  <si>
    <t>https://clinicaltrials.gov/show/NCT04519307</t>
  </si>
  <si>
    <t>Dr. Behcet Uz Children's Hospital</t>
  </si>
  <si>
    <t>NCT04519307</t>
  </si>
  <si>
    <t xml:space="preserve">A double-blind clinical trial to repurpose and assess the efficacy and safety of ivermectin in COVID-19                                                                                                                                                                                                                                                                                                                                                                                                                                                                                                                                                                                                                                                                                                                                                                                                                                                                                                                                                                                                                                                                                                                                                                                                                                                                                                                                                                                                                                                                                                                                                                                                                                                                                                                                                                                                                                                                                                                                                                         </t>
  </si>
  <si>
    <t>Viral RNA load measured using quantitative branched DNA (bDNA), reverse transcriptase-polymerase chain reaction (RT-PCR), and qualitative transcription-mediated amplification at baseline and 1, 2,  4, 7, 10, 12, 14 days</t>
  </si>
  <si>
    <t>http://isrctn.com/ISRCTN40302986</t>
  </si>
  <si>
    <t>Randomised controlled trial (Treatment)</t>
  </si>
  <si>
    <t>Lagos University Teaching Hospital</t>
  </si>
  <si>
    <t>ISRCTN40302986</t>
  </si>
  <si>
    <t>Phase III</t>
  </si>
  <si>
    <t xml:space="preserve">The use of ACE2 receptor increasing medication at hospital admission and
mortality rates in COVID-19 patiÃ«nts 
                                                                                                                                                                                                                                                                                                                                                                                                                                                                                                                                                                                                                                                                                                                                                                                                                                                                                                                                                                                                                                                                                                                                                                                                                                                                                                                                                                                                                                                                                                                                                                                                                                                                                                                                                                                                                                                                                                                                                                 </t>
  </si>
  <si>
    <t xml:space="preserve">mortality and end of mechanical respiratory support. </t>
  </si>
  <si>
    <t>https://trialregister.nl/trial/8512</t>
  </si>
  <si>
    <t>nonen</t>
  </si>
  <si>
    <t>NL8512</t>
  </si>
  <si>
    <t xml:space="preserve">Outcomes of patients with COVID-19 related cytokine release syndrome under immunosuppressive treatment                                                                                                                                                                                                                                                                                                                                                                                                                                                                                                                                                                                                                                                                                                                                                                                                                                                                                                                                                                                                                                                                                                                                                                                                                                                                                                                                                                                                                                                                                                                                                                                                                                                                                                                                                                                                                                                                                                                                                                          </t>
  </si>
  <si>
    <t>Methylprednisolone, eventually supplemented by tocilizumab</t>
  </si>
  <si>
    <t>Exclusion criteria: No specific exclusion criteria</t>
  </si>
  <si>
    <t>https://trialregister.nl/trial/8551</t>
  </si>
  <si>
    <t>&lt;br&gt;                        Randomized: No, &lt;br&gt;                        Masking: None, &lt;br&gt;                        Control: Unknown, &lt;br&gt;                        Group: undefined, &lt;br&gt;                        Type: 2 or more arms, non-randomized&lt;br&gt;</t>
  </si>
  <si>
    <t>Zuyderland Medical Center</t>
  </si>
  <si>
    <t>NL8551</t>
  </si>
  <si>
    <t xml:space="preserve">_x000D_        Inclusion Criteria:_x000D__x000D_          -  Spontaneous pregnancy,_x000D__x000D_          -  Singleton pregnancy,_x000D__x000D_          -  Clinically diagnosed COVID-19 (SARS-CoV-2 positivity in real time-polymerase chain_x000D_             reaction)_x000D__x000D_        Exclusion Criteria:_x000D__x000D_          -  Chronic maternal diseases (rheumatological diseases, renal failure, vascular_x000D_             malformations, hypertension, cardiac disease, diabetes mellitus, obesity,_x000D_             hypo-hyperthyroidism, congenital hematological disorders),_x000D__x000D_          -  Acute inflammatory conditions (acute pancreatitis, acute appendicitis),_x000D__x000D_          -  Pregnancy complications (gestational diabetes, PPROM, preeclampsia),_x000D__x000D_          -  Multiple pregnancies,_x000D__x000D_          -  Anticoagulant medication._x000D_      </t>
  </si>
  <si>
    <t xml:space="preserve">_x000D_        Inclusion Criteria:_x000D__x000D_          -  Women who deliver at a selected hospital participating in the MFMU Network on selected_x000D_             dates sent by the Data Coordinating Center from March 1, 2019, through Dec, 31, 2019._x000D_             Women delivered in the calendar year 2019 will serve as the controls (before_x000D_             pandemic)._x000D__x000D_          -  Women who deliver at a selected hospital participating in the MFMU Network on selected_x000D_             dates sent by the Data Coordinating Center from March 1, 2020, through Dec, 31, 2020._x000D_             Women delivered in the calendar year 2020 will be considered as deliveries during the_x000D_             pandemic (research question 1) and non-confirmed positives as controls (research_x000D_             question 2)._x000D__x000D_          -  Pregnant and postpartum (within 6 weeks of delivery) women with confirmed COVID-19_x000D_             infection from March 1, 2020, through Dec, 31, 2020 and who deliver on or before_x000D_             December 31, 2020. Both those with COVID-19 infection requiring in-patient management_x000D_             and those managed as out-patients will be included. Confirmed COVID-19 infection is_x000D_             defined as a positive COVID-19 viral (i.e., nucleic acid or antigen tests) test during_x000D_             pregnancy through 42 days postpartum._x000D__x000D_        Exclusion Criteria:_x000D__x000D_          -  Multifetal gestation higher than twins_x000D_      </t>
  </si>
  <si>
    <t xml:space="preserve">_x000D_        Inclusion Criteria:_x000D__x000D_          -  All patients tested for vitamin D and Covid-19_x000D__x000D_        Exclusion Criteria:_x000D__x000D_          -  not applicable_x000D_      </t>
  </si>
  <si>
    <t xml:space="preserve">_x000D_        Inclusion Criteria:_x000D__x000D_          -  Patients 0-17 years of age, 10 kg or greater, with suspected or confirmed Covid-19_x000D_             respiratory failure requiring endotracheal intubation and mechanical ventilation_x000D_             admitted to Mayo Clinic Hospital, St. Mary's Campus Pediatric Intensive Care Unit._x000D__x000D_        Exclusion Criteria:_x000D__x000D_          -  Patients &lt;10 kg_x000D__x000D_          -  Patients with pre-existing chronic mechanical ventilation (chronic respiratory_x000D_             failure)_x000D__x000D_          -  Patients with known esophageal disease (strictures, known esophageal anatomic_x000D_             abnormalities)_x000D__x000D_          -  Patients with severe coagulopathy (for which placement of esophageal balloon or other_x000D_             gastric tube via nose or mouth is contraindicated)_x000D__x000D_          -  Patients who are pregnant (as determined by standard pregnancy testing criteria for_x000D_             Pediatric ICU admission)._x000D_      </t>
  </si>
  <si>
    <t xml:space="preserve">_x000D_        Inclusion Criteria:_x000D__x000D_          -  COVID 19 patients_x000D__x000D_        Exclusion Criteria:_x000D__x000D_          -  allergy or contraindication to the drug_x000D_      </t>
  </si>
  <si>
    <t xml:space="preserve">_x000D_        Inclusion Criteria:_x000D__x000D_          -  Patients with covid 19_x000D__x000D_        Exclusion Criteria:_x000D__x000D_          -  Allergy or contraindications to faviprevir_x000D_      </t>
  </si>
  <si>
    <t xml:space="preserve">_x000D_        Inclusion Criteria:_x000D__x000D_          -  Hospital Admissions at the Hospital of Terrassa from March 1, 2020 for any cause._x000D__x000D_        Exclusion Criteria:_x000D__x000D_          -  None._x000D__x000D_          -  For comparison of percentage of Influenza vaccination, ACEI and ARB vs general_x000D_             population, patients from outsite the reference area of the Terrassa Health Consortium_x000D_             would be excluded._x000D_      </t>
  </si>
  <si>
    <t xml:space="preserve">_x000D_        Inclusion criteria_x000D__x000D_          -  Any operation (elective or emergency) done in an operating theatre by a surgeon._x000D__x000D_          -  All surgical specialties including: acute care surgery, breast surgery, cardiac_x000D_             surgery, colorectal surgery, general surgery, gynaecology, hepatobiliary surgery,_x000D_             neurosurgery, obstetrics, oesophagogastric surgery, ophthalmology, oral and_x000D_             maxillofacial surgery, orthopaedics, otolaryngology, paediatric surgery, plastic_x000D_             surgery, thoracic surgery, transplant surgery, trauma surgery, urology, vascular_x000D_             surgery._x000D__x000D_          -  Day case surgery and inpatient surgery included._x000D__x000D_          -  Any SARS-CoV-2 status (positive at any time, negative, not tested)._x000D__x000D_          -  All ages including children and adults._x000D__x000D_        Exclusion criteria:_x000D__x000D_        Minor procedures (full list will be available in the protocol)._x000D_      </t>
  </si>
  <si>
    <t xml:space="preserve">_x000D_        Inclusion Criteria:_x000D__x000D_          -  Qualifies for SARS-CoV-2 testing at MD Anderson, Lyndon B. Johnson (LBJ) hospital, or_x000D_             affiliated sites (may include MD Anderson and LBJ patients and employees) according to_x000D_             institutional criteria at time of enrollment_x000D__x000D_          -  Willing and able to provide informed consent_x000D__x000D_          -  Ability to perform protocol-required activities_x000D__x000D_          -  Able to speak and read English or Spanish_x000D__x000D_        Exclusion Criteria:_x000D__x000D_          -  Patient or provider decision not to perform SARS-CoV-2 testing_x000D_      </t>
  </si>
  <si>
    <t xml:space="preserve">_x000D_        Inclusion Criteria:_x000D__x000D_          -  All newborns who had respiratory symptoms at the NICU admission_x000D__x000D_        Exclusion Criteria:_x000D__x000D_          -  Congenital abnormalities_x000D_      </t>
  </si>
  <si>
    <t xml:space="preserve">Inclusion criteria:                 1. COVID-positive people                2. All ages and genders                3. Informed consent given after Emergency IRB approval            </t>
  </si>
  <si>
    <t xml:space="preserve">Inclusion criteria: Clinical diagnosis of COVID-19Intubation for mechanical respiratory support (includingECMO) </t>
  </si>
  <si>
    <t>Inclusion criteria: Eligibility for immunosuppressive treatment is based on the Zuyderland treatment protocol (named; â€˜Standpunt werkwijze behandeling COVID Zuyderlandâ€™, due to frequent updates will the most recent version be leading at any time).According to Zuyderland treatment protocol version from 01.04.2020, this means:1.	Detection of diffuse interstitial pneumonia or bilateral infiltrations on chest x-ray or CO-RADS score =4 based on CT-thorax findings2.	Oxygen saturation at rest in ambient air = 94% or tachypnea =30/min.3.	Presence of at least 2 of the following risk factors for CRSa.	High ferritin (&gt; 900 ug/L or two times the level at admission within 48 hours)b.	High C-reactive protein (&gt; 100 mg/L)c.	High D-dimer (&gt; 1500 ug/L)</t>
  </si>
  <si>
    <t xml:space="preserve">Exclusion criteria:                 1. COVID-negative people                2. Those who refuse to give informed consent                3. Pregnant women in first trimester of pregnancy            </t>
  </si>
  <si>
    <t>1.	Time to clinical improvement: defined as the time from start of immunosuppressive treatment to improvement of at least 2 points on an ordinal scale 1-7 or hospital discharge, whichever comes first. This endpoint is recommended by WHO and used as the primary endpoint in the Lopinavir-Ritonavir trial. (17) The ordinal scale categories are: 1) non-hospitalized, able to resume normal activities; 2) non-hospitalized, but unable to resume normal activities; 3) hospitalized, not requiring oxygen therapy; 4) hospitalized, requiring additional oxygen therapy; 5) hospitalized, requiring high-flow nasal oxygen therapy, non-invasive mechanical ventilation, or both; 6) hospitalized, requiring ECMO, mechanical ventilation, or both; and 7) death.</t>
  </si>
  <si>
    <t xml:space="preserve">                This will be a randomized parallel-group study of three groups of COVID-positive Nigerian patients with 10 - 15 post-exposure  COVID-positive subjects in each treatment arm. There shall be three treatment groups allotted by randomization.                A. 10 - 15 patients receive ivermectin 6 mg  twice a week for 2 consecutive weeks (hour 0 and hour 84 or 3.5 days)                B. 10 - 15 patients receive Ivermectin 12 mg twice a week for 2 consecutive weeks (hour 0 and hour 84 or 3.5 days)                C. 10 - 15 patients receive a matching inactive placebo from a pharmacist who will not be part of the treatment team                Randomization: The researchers hope to employ a standard clinical pharmacological randomization tool.                Sequential patients will be assigned by chance to one of three treatments,  A, B, or C (ratio 1:1:1), by random numbers or asking the patient to select from A B or C labelled papers or balls. This sequence shall be followed until the convenient sample of 10 - 15 is attained in each of the three groups.                The total duration of follow up will be about 4 weeks after dosing in the first instance but long-term follow-up will continue as the clinical situation dictates.</t>
  </si>
  <si>
    <t>Multisystem Inflammatory Syndrome Associated With Coronavirus Disease in Children: A Multi-centered Study in Bel√©m, Par√°, Brazil</t>
  </si>
  <si>
    <t>We described the characteristics of 11 children with pediatric multisystem inflammatory syndrome-temporally associated with SARS-CoV-2. The main clinical indications for hospital admission were vasogenic toxic shock (n = 2), Kawasaki disease (n = 4), and Kawasaki disease shock syndrome (n = 5). The echocardiography findings were abnormal in 63% of cases. All patients had 2 or more organ dysfunctions, and the mortality rate was 18%.</t>
  </si>
  <si>
    <t>https://journals.lww.com/pidj/Abstract/9000/Multisystem_Inflammatory_Syndrome_Associated_With.96073.aspx</t>
  </si>
  <si>
    <t>de Farias ECF, Pedro Piva J, de Mello MLFMF, do Nascimento LMPP, Costa CC, Machado MMM, Rodrigues TDS, Carvalho RDFP, Alves MCB, Aires LFQ, Cotta MLM, Pedreira ARG, Saraty SB, Lima MC, Justino MCA.</t>
  </si>
  <si>
    <t>10.1097/INF.0000000000002865</t>
  </si>
  <si>
    <t>Int J Environ Res Public Health</t>
  </si>
  <si>
    <t>J Perinat Med</t>
  </si>
  <si>
    <t>Poland</t>
  </si>
  <si>
    <t>Korea</t>
  </si>
  <si>
    <t>Int J Infect Dis</t>
  </si>
  <si>
    <t>10.1101/2020.08.17.20161760</t>
  </si>
  <si>
    <t>Åvila-Castro D, Ortiz-Torres G, S√°nchez-Jara B, Valle-C√°rdenas T, Aquino-Fern√°ndez E, Gonz√°lez-√Åvila AI, Majluf-Cruz A.</t>
  </si>
  <si>
    <t>Pre-print</t>
  </si>
  <si>
    <t>No</t>
  </si>
  <si>
    <t>2020</t>
  </si>
  <si>
    <t>J Infect</t>
  </si>
  <si>
    <t>Ultrasound Obstet Gynecol</t>
  </si>
  <si>
    <t>Clin Infect Dis</t>
  </si>
  <si>
    <t>J Med Virol</t>
  </si>
  <si>
    <t>J Ultrasound Med</t>
  </si>
  <si>
    <t>bioRxiv</t>
  </si>
  <si>
    <t>Case Rep Womens Health</t>
  </si>
  <si>
    <t>Pediatr Blood Cancer</t>
  </si>
  <si>
    <t>Eur J Obstet Gynecol Reprod Biol</t>
  </si>
  <si>
    <t>J Clin Med</t>
  </si>
  <si>
    <t>Int J Clin Pract</t>
  </si>
  <si>
    <t>Indian J Pediatr</t>
  </si>
  <si>
    <t>An update on SARS-CoV-2/COVID-19 with particular reference to its clinical pathology, pathogenesis, immunopathology and mitigation strategies</t>
  </si>
  <si>
    <t>Coronavirus Disease 2019 (COVID-19), emerged in early December 2019 in China and became a pandemic situation worldwide by its rapid spread to more than 200 countries or territories. Bats are considered as the reservoir host, and the search of a probable intermediate host is still going on. The severe form of the infection is associated with death is mainly reported in older and immune-compromised patients with pre-existing disease history. Death in severe cases is attributed to respiratory failure associated with hyperinflammation. Cytokine storm syndrome associated with inflammation in response to SARS-CoV-2 infection is considered as the leading cause of mortality in COVID-19 patients. COVID-19 patients have thus higher levels of many proinflammatory cytokines and chemokines. The blood laboratory profile of the COVID-19 patients exhibits lymphopenia, leukopenia, thrombocytopenia, and RNAaemia, along with increased levels of aspartate aminotransferase. SARS-CoV-2 infection in pregnant women does not lead to fetus mortality, unlike other zoonotic coronaviruses such as SARS-CoV and MERS-CoV, and there is, to date, no evidence of intrauterine transmission to neonates. Rapid diagnostics have been developed, and significant efforts are being made to develop effective vaccines and therapeutics. In the absence of any virus-specific therapy, internationally, health care authorities are recommending the adoption of effective community mitigation measures to counter and contain this pandemic virus. This paper is an overview of this virus and the disease with a particular focus on SARS-CoV-2/COVID-19 clinical pathology, pathogenesis, and immunopathology, along with recent research developments.</t>
  </si>
  <si>
    <t>https://www.sciencedirect.com/science/article/pii/S1477893920302349</t>
  </si>
  <si>
    <t>India, Nepal, Saudi Arabia, Colombia</t>
  </si>
  <si>
    <t>Dhama K, Patel SK, Pathak M, Yatoo MI, Tiwari R, Malik YS, Singh R, Sah R, Rabaan AA, Bonilla-Aldana DK, Rodriguez-Morales AJ.</t>
  </si>
  <si>
    <t>Travel Med Infect Dis</t>
  </si>
  <si>
    <t>10.1016/j.tmaid.2020.101755</t>
  </si>
  <si>
    <t>Reprod Health</t>
  </si>
  <si>
    <t>BMJ</t>
  </si>
  <si>
    <t>Lancet Glob Health</t>
  </si>
  <si>
    <t>IDCases</t>
  </si>
  <si>
    <t>1 neonate</t>
  </si>
  <si>
    <t>J Trop Pediatr</t>
  </si>
  <si>
    <t xml:space="preserve">LMIC </t>
  </si>
  <si>
    <t>Free text addition of articles on areas of interest to the client. These currently includes breast milk/breastfeeding articles, and articles related to maternal and child mental health. These articles are also presented in seperate sheets titled " Breast milk - Breast feeding" and " Mental health".</t>
  </si>
  <si>
    <t xml:space="preserve">  PRODUCED BY WIYEH A, DELAWALLA M, JACKSON E, STEWART B. 9/8/2020</t>
  </si>
  <si>
    <t>10.1016/j.ijid.2020.08.055</t>
  </si>
  <si>
    <t>Hinojosa-Velasco A, de Oca PVB, Garc√≠a-Sosa LE, Mendoza-Dur√°n JG, P√©rez-M√©ndez MJ, D√°vila-Gonz√°lez E, Ram√≠rez-Hern√°ndez DG, Garc√≠a-Mena J, Z√°rate-Segura P, Reyes-Ruiz JM, Bastida-Gonz√°lez F.</t>
  </si>
  <si>
    <t>https://www.ijidonline.com/article/S1201-9712(20)30684-6/fulltext</t>
  </si>
  <si>
    <t>Although COVID-19 in pregnant women and their neonates has been demonstrated, there is not enough evidence about how this vertical transmission occurs. This report describes SARS-CoV-2 infection in a 21-year-old mother-son duo at the time of birth, focusing on the viral RNA detection in the stool of both, and the human breast milk.</t>
  </si>
  <si>
    <t>A Case Report of Newborn Infant with Severe COVID-19 in Mexico: Detection of SARS-CoV-2 in Human Breast Milk and Stool</t>
  </si>
  <si>
    <t>n/a</t>
  </si>
  <si>
    <t>10.1002/bies.202000076</t>
  </si>
  <si>
    <t>Bioessays</t>
  </si>
  <si>
    <t>Root-Bernstein R.</t>
  </si>
  <si>
    <t>https://onlinelibrary.wiley.com/doi/full/10.1002/bies.202000076</t>
  </si>
  <si>
    <t>Two conundrums puzzle COVID‐19 investigators: 1) morbidity and mortality is rare among infants and young children and 2) rates of morbidity and mortality exhibit large variances across nations, locales, and even within cities. It is found that the higher the rate of pneumococcal vaccination in a nation (or city) the lower the COVID‐19 morbidity and mortality. Vaccination rates with Bacillus Calmette–Guerin, poliovirus, and other vaccines do not correlate with COVID‐19 risks, nor do COVID‐19 case or death rates correlate with number of people in the population with diabetes, obesity, or adults over 65. Infant protection may be due to maternal antibodies and antiviral proteins in milk such as lactoferrin that are known to protect against coronavirus infections. Subsequent protection might then be conferred (and correlate with) rates of Haemophilus influenzae type B (Hib) (universal in infants) and pneumococcal vaccination, the latter varying widely by geography among infants, at‐risk adults, and the elderly.</t>
  </si>
  <si>
    <t>Age and Location in Severity of COVID-19 Pathology: Do Lactoferrin and Pneumococcal Vaccination Explain Low Infant Mortality and Regional Differences?</t>
  </si>
  <si>
    <t>10.1093/ofid/ofaa350</t>
  </si>
  <si>
    <t>Open Forum Infectious Diseases</t>
  </si>
  <si>
    <t xml:space="preserve">Pastick, Katelyn A; Nicol, Melanie R; Smyth, Elizabeth; Zash, Rebecca; Boulware, David R; Rajasingham, Radha; McDonald, Emily G; </t>
  </si>
  <si>
    <t>https://academic.oup.com/ofid/advance-article/doi/10.1093/ofid/ofaa350/5892324</t>
  </si>
  <si>
    <t>Background
Data pertaining to COVID-19 in pregnancy are limited; to better inform clinicians, we collated data from COVID-19 cases in pregnancy and summarized clinical trials enrolling this population.
Methods
We performed a systematic literature review of PubMed/MEDLINE to identify cases of COVID-19 in pregnancy or the postpartum period and associated outcomes. We then evaluated the proportion of COVID-19 clinical trials (from Clinicaltrials.gov) excluding pregnant or breastfeeding persons (both through June 29th, 2020).
Results
We identified 11,308 published cases of COVID-19 in pregnancy. Of those reporting disease severity, 21% (416/1999) were severe/critical. Maternal and neonatal survival were reassuring (98% [10437/10597] and 99% [1155/1163], respectively). Neonatal disease was rare with only 41 possible cases of infection reported in the literature.
Of 2351 ongoing COVID-19 therapeutic clinical trials, 1282 were enrolling persons of reproductive age and 65% (829/1282) excluded pregnant persons. Pregnancy was an exclusion criterion for 69% (75/109) of chloroquine/hydroxychloroquine, 80% (28/35) of lopinavir/ritonavir, and 48% (44/91) of convalescent plasma studies. We identified 48 actively recruiting or completed drug trials reporting inclusion of this population.
Conclusions
There are limited published reports of COVID-19 in pregnancy despite more than 14 million cases worldwide. To date, clinical outcomes appear reassuring, but data related to important long-term outcomes are missing or not yet reported. The large number of clinical trials excluding pregnant persons, despite interventions with safety data in pregnancy, is concerning. In addition to observational cohort studies, pregnancy specific adaptive clinical trials could be designed to identify safe and effective treatments.</t>
  </si>
  <si>
    <t>A Systematic Review of Treatment and Outcomes of Pregnant Women with COVID-19–A Call for Clinical Trials</t>
  </si>
  <si>
    <t>Unavailable</t>
  </si>
  <si>
    <t>GICOS: Revista del Grupo de Investigaciones en Comunidad y Salud</t>
  </si>
  <si>
    <t xml:space="preserve">Camargo, Nolis Camacho; Vega, Magdalena Correa; Camacho, Sofía Alvarado; </t>
  </si>
  <si>
    <t>http://erevistas.saber.ula.ve/index.php/gicos/article/view/16118</t>
  </si>
  <si>
    <t>The objective of this work was to study publications related to COVID-19 and breastfeeding based on the available evidence, as well as to know the recommendations established in each circumstance in order to optimize the care of the mother and the child. The review was performed in PubMed databases, the Spanish Neonatal Society (SENEO), the Venezuelan Society for Childcare and Pediatrics (SVPP), UNICEF, the Pan American Health Organization (PAHO) and the World Health Organization (WHO), among others. The investigations carried out are very scarce and are framed in the protection and support of breastfeeding, which are considered by health organizations and authorities around the world as a priority area of action and attention. Until now, the virus has not been identified in human milk, although studies are very limited and due to its immunological properties, it has a more likely protective role against infection than as a vehicle of transmission. It was concluded that the results confirm the topicality of the theme for the protection of the health of the mother and the nursing child in and the need to carry out new research related to the subject of study.</t>
  </si>
  <si>
    <t>COVID-19 y lactancia materna</t>
  </si>
  <si>
    <t xml:space="preserve">10.1590/1806-9282.66.4.541 </t>
  </si>
  <si>
    <t>Revista da Associação Médica Brasileira</t>
  </si>
  <si>
    <t xml:space="preserve">Calil, Valdenise Martins Laurindo Tuma; Krebs, Vera Lucia Jornada; Carvalho, Werther Brunow de; </t>
  </si>
  <si>
    <t>https://www.scielo.br/scielo.php?pid=S0104-42302020000400541&amp;script=sci_arttext</t>
  </si>
  <si>
    <t>OBJECTIVE
These recommendations aim to provide guidance on breastfeeding for mothers with suspected or confirmed Covid-19.
METHODS
We performed a review of the recent medical literature on breastfeeding mothers with suspected or confirmed Covid-19, focusing on the neonatal period.
RESULTS
We analyzed 20 recent publications on breastfeeding, Covid-19, and its transmission through breastmilk. We presented possible options for breastfeeding and their consequences for the mother and the child.
CONCLUSION
All maternal decisions in relation to breastfeeding are justifiable since the infection by Covid-19 is still poorly known. However, puerperal women and their families must be very well informed to make a conscious choice based on the information available in the literature so far.
Key words: Infant, newborn; Breastfeeding; Neonatology; Coronavirus; COVID-19</t>
  </si>
  <si>
    <t>Guidance on breastfeeding during the Covid-19 pandemic</t>
  </si>
  <si>
    <t>10.32641/rchped.vi91i7.2497</t>
  </si>
  <si>
    <t>Revista chilena de pediatría</t>
  </si>
  <si>
    <t>Urzúa S., Cifuentes J.</t>
  </si>
  <si>
    <t>https://scielo.conicyt.cl/scielo.php?pid=S0370-41062020005001007&amp;script=sci_abstract</t>
  </si>
  <si>
    <t>The emergence of the new SARS-CoV-2 virus has affected all age groups forcing health teams to adopt new models of care based on the limited evidence available and adjusting them as new evidence is available. The neonatal effects of the SARS-CoV-2 virus, transmission routes, transmission prevention measures, and treatment are all areas currently under study. In these recommenda-tions, the authors synthesize the information available in the primary literature and in the recommendations of international entities adjusting them to local particularities. The recommendations emphasize measures to prevent transmission of the disease to the newborn, the health team, and other users of the health system in a context of facilitating informed parental participation in decision-making. The article contains recommendations for the correct use of personal protection equipment; for delivery care including special resuscitation measures; to allow safe contact bet-ween mother and newborn; to promote breastfeeding as a preferred way to feed the newborn and provide recommendations for its safe implementation in mothers carrying the virus. Recommendations are also given for the management of the newborn in the different clinical circumstances that it may face, both for its management in maternity and in the neonatology unit, and recommendations for management and post-discharge follow-up. The authors emphasize the importan-ce of the periodic updating of these recommendations according to the availability of new evidence and according to national experience.</t>
  </si>
  <si>
    <t>Recommendations for the prevention and management of the newborn. COVID-19 pandemic</t>
  </si>
  <si>
    <t>medicoebambino</t>
  </si>
  <si>
    <t>Davanzo R., Mosca F., Moro C.L.C.D.G., Agosti M., Sandri F.</t>
  </si>
  <si>
    <t>https://www.medicoebambino.com/index.php?id=2004_241.pdf_c</t>
  </si>
  <si>
    <t>Breastfeeding and SARS-CoV-2 infection: Ad interim indications of the Italian Society of Neonatology</t>
  </si>
  <si>
    <t>10.7196/SAMJ.2020.v110i8.15024</t>
  </si>
  <si>
    <t>SAMJ</t>
  </si>
  <si>
    <t>Zar H.J., Moore D.P., Andronikou S., Argent A.C., Avenant T., Cohen C., Green R.J., Itzikowitz G., Jeena P., Nicol M.P., Pillay A., Reubenson G., Masekela R., Madhi S.A.</t>
  </si>
  <si>
    <t>South Africa</t>
  </si>
  <si>
    <t>http://www.samj.org.za/index.php/samj/article/view/13048</t>
  </si>
  <si>
    <t>Background. More comprehensive immunisation regimens, strengthening of HIV prevention and management programmes and improved socioeconomic conditions have impacted on the epidemiology of paediatric community-acquired pneumonia (CAP) in South Africa (SA).
Objectives. To summarise effective preventive strategies to reduce the burden of childhood CAP.
Methods. An expert subgroup reviewed existing SA guidelines and new publications focusing on prevention. Published evidence on pneumonia prevention informed the revisions; in the absence of evidence, expert opinion was used. Evidence was graded using the British Thoracic Society (BTS) grading system.
Recommendations. General measures for prevention include minimising exposure to tobacco smoke or air pollution, breastfeeding, optimising nutrition, optimising maternal health from pregnancy onwards, adequate antenatal care and improvement in socioeconomic and living conditions. Prevention of viral transmission, including SARS-CoV-2, can be achieved by hand hygiene, environmental decontamination, use of masks and isolation of infected people. Specific preventive measures include vaccines as contained in the Expanded Programme on Immunisation schedule, isoniazid prophylaxis for tuberculosis, co-trimoxazole prophylaxis for HIV-infected infants and children who are immunosuppressed, and timely diagnosis of HIV, as well as antiretroviral therapy (ART) initiation. HIV-infected children treated with ART from early infancy, and HIV-exposed children, have similar immunogenicity and immune responses to most childhood vaccines as HIV-unexposed infants.
Validation. These recommendations are based on available published evidence supplemented by the consensus opinion of SA paediatric experts, and are consistent with those in published international guidelines.</t>
  </si>
  <si>
    <t>Prevention of community-acquired pneumonia in children: South African Thoracic Society guidelines (part 4)</t>
  </si>
  <si>
    <t>10.31838/ijpr/2020.12.04.265</t>
  </si>
  <si>
    <t>International Journal of Pharmaceutical Research</t>
  </si>
  <si>
    <t>Pramana C., Suwantoro J., Sumarni N., Kumalasari M.L.F., Selasih Putri Isnawati H., Supinganto A., Ernawati K., Sirait L.I., Staryo N., Nurhidayah, Dwiyono K.</t>
  </si>
  <si>
    <t>http://www.ijpronline.com/ViewArticleDetail.aspx?ID=17389</t>
  </si>
  <si>
    <t>The emergency severe acute respiratory syndrome coronavirus 2 (SARS-CoV-2) infection; and now known as COVID-19 has now spread throughout the world with important consequences is the management of pregnancy, maternal and child health, and mother-child contact. Breastfeeding is a natural event for mothers who have given birth. Breastfeeding will improve the health and well-being of both mother and baby and reduce the risk of neonatal infection and other pathogenic causes that might result in serious illness. To date, there is no evidence to confirm the vertical transmission of COVID-19 from an infected pregnant fetus. It is known that respiratory droplets during breastfeeding or when in close contact with a baby an infected mother can transmit the COVID-19 virus to infants. Therefore, women who are ensured COVID-19 must comply with standard precautionary procedures for contact with breastfeeding. Breast milk is a natural food for babies. Breast milk does not only contain nutrients, such as protein, lipids, carbohydrates, minerals, vitamins, and other elements that are very important to meet the nutritional needs of infants and ensure they can grow and develop normally. Breast milk also contains many components related to immunity. Some of these compounds provide passive protection which in the digestive tract, respiratory tract, prevents pathogenic bacteria and thus can protect breastfed infants from invasive infections in infants. Many studies show that transmission of the 2019 novel coronavirus (2019-nCoV) infection is not through breast milk, but there are fears of transmission to infants while breastfeeding. So it needs to be considered by looking at various factors and needs special protocols so that the mother and baby stay healthy.</t>
  </si>
  <si>
    <t>Breastfeeding in postpartum women infected with COVID-19</t>
  </si>
  <si>
    <t>10.1093/jpids/piaa099</t>
  </si>
  <si>
    <t>Shane AL, Sato AI, Kao C, Adler-Shohet FC, Vora SB, Ery J, Auletta J, Nachman S, Raabe VN, Inagaki K, Akinboyo IC, Woods C, Alsulami AO, Kainth MK, Santos RP, Espinosa CM, Burns JE, Cunningham CK, Dominguez SR, Larru Martinez B, Zhu F, Crews J, Kitano T, Saiman L, Kotloff K.</t>
  </si>
  <si>
    <t>https://academic.oup.com/jpids/advance-article/doi/10.1093/jpids/piaa099/5897009</t>
  </si>
  <si>
    <t xml:space="preserve">Understanding the role that children play in the clinical burden and propagation of severe acute respiratory syndrome coronavirus 2 (SARS-CoV-2) responsible for novel coronavirus (COVID-19) infections is emerging. While the severe manifestations and acute clinical burden of COVID-19 has largely spared children compared to adults, understanding the epidemiology, clinical presentation, diagnostics, management, and prevention opportunities as well as the social and behavioral impacts on child health is vital. Foremost is clarifying the contribution of asymptomatic and mild infections to transmission within the household and community and the clinical and epidemiologic significance of uncommon severe post-infectious complications. Herein we summarize the current knowledge, identify useful resources, and outline research opportunities. Pediatric infectious disease clinicians have a unique opportunity to advocate for the inclusion of children in epidemiological, clinical, treatment and prevention studies to optimize their care, as well as to represent children in the development of guidance and policy during pandemic response.
</t>
  </si>
  <si>
    <t>A Pediatric Infectious Disease Perspective of SARS-CoV-2 and COVID-19 in Children</t>
  </si>
  <si>
    <t>100 women and 78 newborns</t>
  </si>
  <si>
    <t>10.1186/s12874-020-01102-y</t>
  </si>
  <si>
    <t>BMC Med Res Methodol</t>
  </si>
  <si>
    <t>Shook LL, Shui JE, Boatin AA, Devane S, Croul N, Yonker LM, Matute JD, Lima RS, Schwinn M, Cvrk D, Gardner L, Azevedo R, Stanton S, Bordt EA, Yockey LJ, Fasano A, Li JZ, Yu XG, Kaimal AJ, Lerou PH, Edlow AG.</t>
  </si>
  <si>
    <t>https://bmcmedresmethodol.biomedcentral.com/articles/10.1186/s12874-020-01102-y</t>
  </si>
  <si>
    <t>Background
Collection of biospecimens is a critical first step to understanding the impact of COVID-19 on pregnant women and newborns - vulnerable populations that are challenging to enroll and at risk of exclusion from research. We describe the establishment of a COVID-19 perinatal biorepository, the unique challenges imposed by the COVID-19 pandemic, and strategies used to overcome them.
Methods
A transdisciplinary approach was developed to maximize the enrollment of pregnant women and their newborns into a COVID-19 prospective cohort and tissue biorepository, established on March 19, 2020 at Massachusetts General Hospital (MGH). The first SARS-CoV-2 positive pregnant woman was enrolled on April 2, and enrollment was expanded to SARS-CoV-2 negative controls on April 20. A unified enrollment strategy with a single consent process for pregnant women and newborns was implemented on May 4. SARS-CoV-2 status was determined by viral detection on RT-PCR of a nasopharyngeal swab. Wide-ranging and pregnancy-specific samples were collected from maternal participants during pregnancy and postpartum. Newborn samples were collected during the initial hospitalization.
Results
Between April 2 and June 9, 100 women and 78 newborns were enrolled in the MGH COVID-19 biorepository. The rate of dyad enrollment and number of samples collected per woman significantly increased after changes to enrollment strategy (from 5 to over 8 dyads/week, P &lt; 0.0001, and from 7 to 9 samples, P &lt; 0.01). The number of samples collected per woman was higher in SARS-CoV-2 negative than positive women (9 vs 7 samples, P = 0.0007). The highest sample yield was for placenta (96%), umbilical cord blood (93%), urine (99%), and maternal blood (91%). The lowest-yield sample types were maternal stool (30%) and breastmilk (22%). Of the 61 delivered women who also enrolled their newborns, fewer women agreed to neonatal blood compared to cord blood (39 vs 58, P &lt; 0.0001).
Conclusions
Establishing a COVID-19 perinatal biorepository required patient advocacy, transdisciplinary collaboration and creative solutions to unique challenges. This biorepository is unique in its comprehensive sample collection and the inclusion of a control population. It serves as an important resource for research into the impact of COVID-19 on pregnant women and newborns and provides lessons for future biorepository efforts.</t>
  </si>
  <si>
    <t>Rapid establishment of a COVID-19 perinatal biorepository: early lessons from the first 100 women enrolled</t>
  </si>
  <si>
    <t>10.1016/j.procbio.2020.08.016</t>
  </si>
  <si>
    <t>Process Biochem</t>
  </si>
  <si>
    <t>Manigandan S, Wu MT, Ponnusamy VK, Raghavendra VB, Pugazhendhi A, Brindhadevi K.</t>
  </si>
  <si>
    <t>https://www.sciencedirect.com/science/article/pii/S1359511320308291</t>
  </si>
  <si>
    <t>As the new cases of COVID-19 are growing every daysince January 2020, the major way to control the spread wasthrough early diagnosis. Prevention and early diagnosis are the key strategies followed by most countries. This study presents the perspective of different modes of transmission of coronavirus,especially during clinical practices and among the pediatrics. Further, the diagnostic methods and the advancement of the computerized tomography have been discussed. Droplets, aerosol, and close contact are thesignificantfactors to transfer the infection to the suspect. This study predicts the possible transmission of the virus through medical practices such as ophthalmology, dental, and endoscopy procedures. With regard to pediatric transmission, as of now, only afew child fatalities had been reported. Childrenusually respond to the respiratory virus; however, COVID-19 response ison the contrary. The possibility of getting infected is minimal for the newborn. There has been no asymptomatic spread in children until now. Moreover, breastfeedingwould not transmit COVID-19, which is encouraging hygiene news for the pediatric. In addition, the current diagnostic methods for COVID-19 including Immunoglobulin M (IgM) and Immunoglobulin G (IgG)and chest computed topography(CT) scan, reverse transcription-polymerase chain reaction (RT-PCR) andimmunochromatographic fluorescence assay, are also discussed in detail. The introduction of artificial intelligence and deep learning algorithmhas the ability to diagnose COVID-19 in precise. However, the developments of a potential technology for the identification of the infection, such as a drone with thermal screening without human intervention, need to be encouraged.</t>
  </si>
  <si>
    <t>A systematic review on recent trends in transmission, diagnosis, prevention and imaging features of COVID-19</t>
  </si>
  <si>
    <t>10.1002/ajhb.23494</t>
  </si>
  <si>
    <t>Am J Hum Biol</t>
  </si>
  <si>
    <t>Gildner TE, Thayer ZM.</t>
  </si>
  <si>
    <t>https://onlinelibrary.wiley.com/doi/full/10.1002/ajhb.23494</t>
  </si>
  <si>
    <t>Maternal and child health during the COVID-19 pandemic: Contributions in the field of human biology</t>
  </si>
  <si>
    <t>10.12968/hmed.2020.0321</t>
  </si>
  <si>
    <t>Br J Hosp Med (Lond)</t>
  </si>
  <si>
    <t>Naja M, Wedderburn L, Ciurtin C.</t>
  </si>
  <si>
    <t>https://www.magonlinelibrary.com/doi/full/10.12968/hmed.2020.0321</t>
  </si>
  <si>
    <t>The COVID-19 pandemic has predominantly affected the adult population. The disease is less well-defined in children (≤18 years). This review summarises the current understanding of the epidemiology, clinical manifestations, and management of COVID-19 in children and adolescents. The prevalence of COVID-19 is significantly lower in children than adults, but paediatric disease is likely underdiagnosed as a result of the high numbers of asymptomatic or mild cases. Children are vulnerable to family cluster outbreaks, but are unlikely to be index cases within a household. Vertical transmission or breast milk transmission are yet to be proven. Between 10 and 90% of paediatric COVID-19 cases are asymptomatic. Symptomatic cases typically present with mild symptoms, including cough, fever and sore throat. Intensive care admission and mortality are rare. Paediatric multisystem inflammatory syndrome temporally associated with COVID-19 is a rare, but severe, newly emerging phenotype. At present, there is no specific treatment for COVID-19 in adults or children; management is usually supportive. For severe or critical disease, including paediatric multisystem inflammatory syndrome temporally associated with COVID-19, the decision to start antiviral or immunomodulatory therapy should be on a case-by-case basis; in the UK, this should be done within a clinical trial. Further research is needed into both the disease course and treatment of paediatric COVID-19.</t>
  </si>
  <si>
    <t>COVID-19 infection in children and adolescents</t>
  </si>
  <si>
    <t>10.1111/nyas.14477</t>
  </si>
  <si>
    <t>Ann N Y Acad Sci</t>
  </si>
  <si>
    <t>Centeno-Tablante E, Medina-Rivera M, Finkelstein JL, Rayco-Solon P, Garcia-Casal MN, Rogers L, Ghezzi-Kopel K, Ridwan P, Pe√±a-Rosas JP, Mehta S.</t>
  </si>
  <si>
    <t>https://nyaspubs.onlinelibrary.wiley.com/doi/full/10.1111/nyas.14477</t>
  </si>
  <si>
    <t>The pandemic of coronavirus disease 2019 (COVID‐19) is caused by infection with a novel coronavirus strain, the severe acute respiratory syndrome coronavirus 2 (SARS‐CoV‐2). At present, there is limited information on potential transmission of the infection from mother to child, particularly through breast milk and breastfeeding. Here, we provide a living systematic review to capture information that might necessitate changes in the guidance on breast milk and breastfeeding given the uncertainty in this area. Our search retrieved 19,414 total records; 605 were considered for full‐text eligibility and no ongoing trials were identified. Our review includes 340 records, 37 with breast milk samples and 303 without. The 37 articles with analyzed breast milk samples reported on 77 mothers who were breastfeeding their children; among them, 19 of 77 children were confirmed COVID‐19 cases based on RT‐PCR assays, including 14 neonates and five older infants. Nine of the 68 analyzed breast milk samples from mothers with COVID‐19 were positive for SARS‐CoV‐2 RNA; of the exposed infants, four were positive and two were negative for COVID‐19. Currently, there is no evidence of SARS‐CoV‐2 transmission through breast milk. Studies are needed with longer follow‐up periods that collect data on infant feeding practices and on viral presence in breast milk.</t>
  </si>
  <si>
    <t>Transmission of SARS-CoV-2 through breast milk and breastfeeding: a living systematic review</t>
  </si>
  <si>
    <t>They found a total of 15 newborn infected with SARS-CoV-2
according to positive PCR at birth or in the first days of birth</t>
  </si>
  <si>
    <t>10.13140/RG.2.2.10127.82087/1</t>
  </si>
  <si>
    <t xml:space="preserve">MALPASSI, ROBERTO EPIFANIO; </t>
  </si>
  <si>
    <t>https://www.researchgate.net/profile/Paulino_Vigil-De_Gracia/publication/341477620_VERTICAL_TRANSMISSION_WITH_SARS-CoV-2_AND_VAGINAL_DELIVERY_A_NARRATIVE_REVIEW/links/5ec347d592851c11a87412a6/VERTICAL-TRANSMISSION-WITH-SARS-CoV-2-AND-VAGINAL-DELIVERY-A-NARRATIVE-REVIEW.pdf</t>
  </si>
  <si>
    <t>Objective: Analyze newborns diagnosed with SARS-CoV-2 performed with RT-PCR at birth
or during the first days of birth and to look for an association with the route of birth.
Methods: We conducted a comprehensive literature search for newborns diagnosed with
COVID-19 using PubMed, LILACS and Google scholar until May 15, 2020, looking for
published articles with pregnancy, vertical transmission, intrauterine transmission,
neonates, delivery.
Results: There were found 10 articles with a total of 15 newborn infected with SARS-CoV-2
according to positive PCR at birth or in the first days of birth. Eleven newborn birth by
cesarean section and 4 vaginally. Of the 11 cases with caesarean section, two presented
premature rupture of the membranes. Seven newborns developed pneumonia, of which
two had ruptured membranes and one was born by vaginal delivery.
Conclusion: This review shows that there is perinatal or neonatal infection with SARS-CoV2 by finding a positive PCR in the first days of birth. In addition, that there is more possibility
of neonatal infection if the birth is vaginal or if there is premature rupture of the
membranes before cesarean section. Vaginal delivery and premature rupture of
membranes should be considered as risk factors for perinatal infection.</t>
  </si>
  <si>
    <t>Vertical transmission with sars-cov-2 and vaginal delivery: a narrative review. Paulino Vigil-de Gracia Carlos Luo 2</t>
  </si>
  <si>
    <t>10.31403/rpgo.v66i2247</t>
  </si>
  <si>
    <t>Revista Peruana de Ginecología y Obstetricia</t>
  </si>
  <si>
    <t xml:space="preserve">Pacheco-Romero, José; </t>
  </si>
  <si>
    <t>http://mail.spog.org.pe/web/revista/index.php/RPGO/article/view/2247</t>
  </si>
  <si>
    <t>The world has changed in the last few months with the appearance of a potentially
severe viral disease denominated coronavirus disease 2019 – COVID 19. Initially
confused with influenza because of its similar symptoms, it can lead to severe
multiorgan complications including acute, deadly pneumonia and damage to the
heart, kidneys, liver, bowel, coagulation and nervous system function. The incubation
period is 5 to 7 days (range 2 to 14 days); it is more frequent in persons 30 to 79 years
old, and less in people under 20. Lethality is about 5% (95% CI 0.5-15%). In this paper,
we summarize what is known about its clinical presentation and recommendations
from the American College of Obstetricians and Gynecologists, the Royal College
of Obstetricians &amp; Gynecologists, the Ministry of Health of Spain and specialized
medical institutions and leading journals, on coronavirus disease-19 presentation,
prevention and management in pregnant women and their newborns.
Key words: Pregnant women, Infant, newborn, Coronavirus 2019-nCoV – COVID 19</t>
  </si>
  <si>
    <t>La incógnita del nuevo coronavirus, la gestante y su niño. Lo que el ginecobstetra está conociendo</t>
  </si>
  <si>
    <t xml:space="preserve">10.37118/ijdr.19339.07.2020 </t>
  </si>
  <si>
    <t>International Journal of Development Research</t>
  </si>
  <si>
    <t xml:space="preserve">Lobato, Ariella Cristina Rego; da Silva, Sâmela Miranda; Pontes, Gabriela Caroline Lobato; da Silva, Emanuele Rocha; da Silva, Daniel Figueiredo Alves; Rocha, Rodrigo Santiago Barbosa; Chermont, Aurimery Gomes; da Costa Cunha, Katiane; </t>
  </si>
  <si>
    <t>http://www.journalijdr.com/neonates-hospitalized-due-covid-19-par%C3%A1-amazon-region-brazil-case-series</t>
  </si>
  <si>
    <t>Introduction: The novel coronavirus pandemic has specific outcomes according to the age group infected; however, perinatal and clinical data on neonates with COVID-19 pneumonia are still limited. Methods: Retrospective analysis of maternal data and clinical, laboratory and image characteristics of five newborns with COVID-19 confirmed by the Reverse TranscriptionPolymerase Chain Reaction of pharyngeal swab. Information was obtained from electronic medical records. Data analysis was performed using SPSS (Statistical Package for the Social Sciences) version 25.0. Results: Between April 16 and May 16, 2020, there were five admissions of newborns to the intensive care unit, from home environment, with primary sign of fever. They did not present respiratory discomfort during the entire hospitalization or significant laboratory and / or image changes. Conclusion: This experience of COVID-19 pandemic in neonates in Pará State was similar to the experience in other countries, presenting mild symptoms</t>
  </si>
  <si>
    <t>Neonates hospitalized due to covid-19 in pará, amazon region of Brazil: A case series</t>
  </si>
  <si>
    <t>10.26820/reciamuc/4.(3).julio.2020.58-68</t>
  </si>
  <si>
    <t>RECIAMUC</t>
  </si>
  <si>
    <t xml:space="preserve">Villamar, Jorge Aleghyery Merchan; Caicedo, Karina Erminia Rayo; </t>
  </si>
  <si>
    <t>https://reciamuc.com/index.php/RECIAMUC/article/view/499/759</t>
  </si>
  <si>
    <t>In December 2019, a series of cases of pneumonia caused by a new coronavirus were identified in Wuhan (China), which has different names: 2019-nCoV according to the WHO and SARS-CoV-2 according to the International Committee on Virus Taxonomy. The disease caused is called Covid 19 and one of its most relevant characteristics is its rapid spread world-wide. It produces symptoms of mild infection in most cases, however, the percentage of patients that progress in severity is considerable, which require intensive care management, approximately between 5 and 36%, and of the total of these critical cases around 50% die from this cause. The present review allows us to capture everything related to Covid 19 in the period of pregnancy, during and after delivery, highlighting the considerations for newborn care and breastfeeding. The research model is a bibliographic documentary type review. The preventive measures for the healthy pregnant woman to avoid the spread of Covid 19 are basically the same as for the general population. There is little scientific evidence avail-able, however, it is known that pregnant women run the same risks of becoming seriously ill as the rest of the population, it is also inconclusive that there is vertical transmission of the virus, as well as the virus has not been found in milk maternal. The available evidence allows the elaboration of the different protocols and recommendations for the management of the virus and the disease. Communication between the infected pregnant woman and health personnel is essential, in order to provide the greatest possible care during pregnancy, childbirth and the puerperium, and to make the decisions that benefit the mother and the newborn the most, avoiding the spread of the virus.</t>
  </si>
  <si>
    <t>Covid 19, el embarazo, el parto y la lactancia materna</t>
  </si>
  <si>
    <t>10.4103/jcn.JCN_64_20</t>
  </si>
  <si>
    <t>Journal of Clinical Neonatology</t>
  </si>
  <si>
    <t>Mosalli R.</t>
  </si>
  <si>
    <t>http://www.jcnonweb.com/article.asp?issn=2249-4847;year=2020;volume=9;issue=3;spage=229;epage=230;aulast=Mosalli</t>
  </si>
  <si>
    <t>Infant feeding at the time of COVID-19: Is it safe to breastfeed?</t>
  </si>
  <si>
    <t>10.1542/hpeds.2020-0170</t>
  </si>
  <si>
    <t>Hosp Pediatr</t>
  </si>
  <si>
    <t>Diamond R, Fischer A, Hooe B, Sewell TB, Schweickert A, Ahn D, Jamal N, Zachariah P, Cheng J, Abreu W, Giordano M.</t>
  </si>
  <si>
    <t>https://pubmed.ncbi.nlm.nih.gov/32847961/</t>
  </si>
  <si>
    <t>The novel coronavirus, severe acute respiratory syndrome coronavirus 2 (SARS-CoV-2), has spread quickly across the globe, creating unique and pressing challenges for today's physicians. Although this virus disproportionately affects adults, initial SARS-CoV-2 infection can present a significant disease burden for the pediatric population. A review of the literature yields descriptive studies in pediatric patients; however, no evidence-based or evidence-informed guidelines for the diagnosis and treatment of the hospitalized pediatric patient have been published in peer-reviewed journals. The authors, working at a quaternary care children's hospital in the national epicenter of the SARS-CoV-2 pandemic, found an urgent need to create a unified, multidisciplinary, evidence-informed set of guidelines for the diagnosis and management of coronavirus disease 2019 in children. In this article, the authors describe our institutional practices for the hospitalized pediatric patient with confirmed or suspected initial SARS-CoV-2 infection. The authors anticipate that developing evidence-informed and institution-specific guidelines will lead to improvements in care quality, efficiency, and consistency; minimization of staff risk of exposure to SARS-CoV-2; and increased provider comfort in caring for pediatric patients with SARS-CoV-2 infection.</t>
  </si>
  <si>
    <t>A Clinical Pathway for Hospitalized Pediatric Patients With Initial SARS-CoV-2 Infection</t>
  </si>
  <si>
    <t>10.3389/fped.2020.00511</t>
  </si>
  <si>
    <t>Front Pediatr</t>
  </si>
  <si>
    <t>Wang Y, Wang Y, Han X, Ye J, Li R.</t>
  </si>
  <si>
    <t>https://pubmed.ncbi.nlm.nih.gov/32850564/</t>
  </si>
  <si>
    <t>The coronavirus disease 2019 (COVID-19), caused by SARS-CoV-2, is highly infectious and its ongoing outbreak has been declared a global pandemic by the WHO. Pregnant women are susceptible to respiratory pathogens and the development of severe pneumonia, suggesting the urgent need to assess the potential maternal and infant outcome of pregnancy with COVID-19. The intrauterine vertical transmission potential of SARS-CoV-2 also remains controversial. Herein, we discuss the potential effect of COVID-19 on maternal and infant outcomes based on current studies, including those published in Chinese, in a total of 80 mothers with COVID-19 and 80 infants. We also comprehensively explored the mother-to-child transmission routes of SARS-CoV-2, in particular the route of intrauterine vertical transmission. Given SARS-CoV-2 is a sister to SARS-CoV, of the SARS-related coronavirus species, we made a comprehensive comparison between them to learn from experiences with SARS. Although there is no evidence supporting the intrauterine vertical transmission of SARS-CoV-2, our comprehensive analysis suggests that the adverse maternal and infant outcomes caused by COVID-19 cannot be underestimated. Further, we speculated that the inconsistency between nucleic acids and serological characteristics IgM to SARS-CoV-2 of infants' specimens may be caused by the disruption of the amniotic barrier by the inflammatory factors induced by SARS-CoV-2 infection. Our review is beneficial to understand the effect of SARS-CoV-2 on maternal and infant outcomes.</t>
  </si>
  <si>
    <t>Potential Effect of COVID-19 on Maternal and Infant Outcome: Lesson From SARS</t>
  </si>
  <si>
    <t>10.1177/2150135120950256</t>
  </si>
  <si>
    <t>World J Pediatr Congenit Heart Surg</t>
  </si>
  <si>
    <t>Goldshtrom N, Vargas D, Vasquez A, Kim F, Desai K, Turner ME, Barry O, Torres A, Levasseur S, Strletsova S, Gupta PR, Defazio JR, Duron V, Middlesworth W, Saiman L, Miller R, Goffman D, Bacha EA, Kalfa D, LaPar DJ, Krishnamurthy G.</t>
  </si>
  <si>
    <t>https://pubmed.ncbi.nlm.nih.gov/32851931/</t>
  </si>
  <si>
    <t>Background: Our understanding of the impact of severe acute respiratory syndrome coronavirus 2 (SARS-CoV-2) on pregnancies and perinatal outcomes is limited. The clinical course of neonates born to women who acquired coronavirus disease 2019 (COVID-19) during their pregnancy has been previously described. However, the course of neonates born with complex congenital malformations during the COVID-19 pandemic is not known.
Methods: We report a case series of seven neonates with congenital heart and lung malformations born to women who tested positive for SARS-CoV-2 during their pregnancy at a single academic medical center in New York City.
Results: Six infants had congenital heart disease and one was diagnosed with congenital diaphragmatic hernia. In all seven infants, the clinical course was as expected for the congenital lesion. None of the seven exhibited symptoms generally associated with COVID-19. None of the infants in our case series tested positive by nasopharyngeal test for SARS-CoV-2 at 24 hours of life and at multiple points during their hospital course.
Conclusions: In this case series, maternal infection with SARS-CoV-2 during pregnancy did not result in adverse outcomes in neonates with complex heart or lung malformations. Neither vertical nor horizontal transmission of SARS-CoV-2 was noted.</t>
  </si>
  <si>
    <t>Neonates With Complex Cardiac Malformation and Congenital Diaphragmatic Hernia Born to SARS-CoV-2 Positive Women-A Single Center Experience</t>
  </si>
  <si>
    <t>1 hospital</t>
  </si>
  <si>
    <t>10.1002/aorn.13145</t>
  </si>
  <si>
    <t>AORN J</t>
  </si>
  <si>
    <t>Zou K, Chen H, Liu Y.</t>
  </si>
  <si>
    <t>https://pubmed.ncbi.nlm.nih.gov/32857402/</t>
  </si>
  <si>
    <t>The novel coronavirus SARS-CoV-2 first appeared in Wuhan, China, in December 2019 and led to the Coronavirus Disease 2019 (COVID-19), which quickly spread globally. Protocols for surgical patients with COVID-19 were lacking, particularly for pregnant women undergoing cesarean deliveries. Perioperative nurses at Tongji Hospital in Wuhan retrospectively analyzed the perioperative nursing process, including OR preparation, intraoperative care, and OR cleanup, for women with COVID-19 undergoing cesarean deliveries. Preparation involved altering the layout of the surgical suite, educating staff members, providing personal protective equipment, and creating new in-house guidelines to help protect personnel and patients. This article describes how perioperative personnel strategized to prevent the transmission of COVID-19 in the OR and presents a multiple-case summary of six pregnant patients with COVID-19 who underwent cesarean deliveries at Tongji Hospital in January and February 2020.</t>
  </si>
  <si>
    <t>Patients With COVID-19 Undergoing Cesarean Deliveries: Adapting the OR Suite and Perioperative Care to Prevent Transmission</t>
  </si>
  <si>
    <t>10.1101/2020.08.26.20182436</t>
  </si>
  <si>
    <t>Preprints</t>
  </si>
  <si>
    <t>Ravaldi, CR, Valdo; Wilson, Alyce; Homer, Caroline; Vannacci, Alfredo</t>
  </si>
  <si>
    <t>http://medrxiv.org/content/early/2020/09/01/2020.08.26.20182436.abstract</t>
  </si>
  <si>
    <t>Italy was the first COVID-19 pandemic epicenter among European countries and established a period of full lockdown, consisting of travel bans, mandatory staying at home and temporary closure of non-essential businesses. Similar measures are known risk factors for psychological disturbances in the general population, still very little is known about their impact on pregnant women&amp;#039;s mental health during COVID-19 pandemic. The national survey &amp;#039;COVID-19 related Anxiety and StreSs in prEgnancy, poSt-partum and breaStfeeding&amp;#039; (COVID-ASSESS) was conducted during the first month of full lockdown in Italy. The questionnaire was specifically developed to examine COVID-19 concerns and included the psychometric tests NSESSS for PTSD and STAI-Y for anxiety. A multivariable logistic regression model was fitted to explore the association of the concern, anxiety and PTSD symptoms with age, gestational weeks, parity, days of lockdown, assisted reproductive technology use, psychopathological history and previous perinatal losses. Out of 1015 pregnant women reached, 737 (72.6%) fully answered the questionnaire; no woman reported a COVID-19 infection. Median age was 34.4 years [quartiles 31.7, 37.2], median days in lockdown were 13.1 [11.0, 17.0], median gestational weeks were 27.8 [19.8, 34.0]. Clinically significant PTSD symptoms were present in 75 women (10.2%, NSESSS cut-off 24) and clinically significant anxiety symptoms were present in 160 women (21.7%, STAI-Y1 cut-off 50). Women were less worried about their own health than the health of their baby and of their elderly relatives. Previous anxiety predicted higher concern and PTSD symptoms; previous depression and anxiety were independently associated with current PTSD symptoms.</t>
  </si>
  <si>
    <t>Previous psychopathology predicted severe COVID-19 concern, anxiety and PTSD symptoms in pregnant women during lockdown in Italy (preprint)</t>
  </si>
  <si>
    <t>10.1101/2020.03.30.20047969</t>
  </si>
  <si>
    <t>Practising Midwife</t>
  </si>
  <si>
    <t>Topalidou, Anastasia; Thomson, Gill; Downe, Soo;</t>
  </si>
  <si>
    <t>https://www.medrxiv.org/content/10.1101/2020.03.30.20047969v1</t>
  </si>
  <si>
    <t xml:space="preserve">This paper presents a rapid evidence review into the clinical and psychological impacts of COVID-19 on perinatal women and their infants. Literature search revealed that there is very little formal evidence on the impact of COVID-19 on pregnant, labouring and postnatal women or their babies. The clinical evidence to date suggests that pregnant and childbearing women, and their babies are not at increased risk of either getting infected, or of having severe symptoms or consequences than the population as a whole. There is no evidence on the short- and longer-term psychological impacts of restrictive practices or social and personal constraints for childbearing women during COVID-19 in particular, or infection pandemics in general. The potential for adverse mental health consequences of the pandemic should be recognised as a critical public health concern, together with appropriate care and support to prevent and ameliorate any negative impacts.
</t>
  </si>
  <si>
    <t>Covid-19 and maternal and infant health: Are we getting the balance right? A rapid scoping review</t>
  </si>
  <si>
    <t>10.1080/03007995.2020.1815003</t>
  </si>
  <si>
    <t>Curr Med Res Opin</t>
  </si>
  <si>
    <t>Nabi G, Siddique R, Xiaoyan W, Ullah R, Nawsherwan, Xue M, Khan S.</t>
  </si>
  <si>
    <t>https://www.tandfonline.com/doi/full/10.1080/03007995.2020.1815003</t>
  </si>
  <si>
    <t>COVID-19 induced psychosocial stressors during gestation: possible maternal and neonatal consequences</t>
  </si>
  <si>
    <t>2424 mothers</t>
  </si>
  <si>
    <t>10.1016/S2214-109X(20)30366-1</t>
  </si>
  <si>
    <t>Hamadani JD, Hasan MI, Baldi AJ, Hossain SJ, Shiraji S, Bhuiyan MSA, Mehrin SF, Fisher J, Tofail F, Tipu SMMU, Grantham-McGregor S, Biggs BA, Braat S, Pasricha SR.</t>
  </si>
  <si>
    <t>https://www.thelancet.com/journals/langlo/article/PIIS2214-109X(20)30366-1/fulltext</t>
  </si>
  <si>
    <t>Background
Stay-at-home orders (lockdowns) have been deployed globally to control COVID-19 transmission, and might impair economic conditions and mental health, and exacerbate risk of food insecurity and intimate partner violence. The effect of lockdowns in low-income and middle-income countries must be understood to ensure safe deployment of these interventions in less affluent settings. We aimed to determine the immediate impact of COVID-19 lockdown orders on women and their families in rural Bangladesh.
Methods
An interrupted time series was used to compare data collected from families in Rupganj upazila, rural Bangladesh (randomly selected from participants in a randomised controlled trial), on income, food security, and mental health a median of 1 year and 2 years before the COVID-19 pandemic to data collected during the lockdown. We also assessed women's experiences of intimate partner violence during the pandemic.
Results
Between May 19 and June 18, 2020, we randomly selected and invited the mothers of 3016 children to participate in the study, 2424 of whom provided consent. 2414 (99·9%, 95% CI 99·6–99·9) of 2417 mothers were aware of, and adhering to, the stay-at-home advice. 2321 (96·0%, 95·2–96·7) of 2417 mothers reported a reduction in paid work for the family. Median monthly family income fell from US$212 at baseline to $59 during lockdown, and the proportion of families earning less than $1·90 per day rose from five (0·2%, 0·0–0·5) of 2422 to 992 (47·3%, 45·2–49·5) of 2096 (p&lt;0·0001 comparing baseline with lockdown period). Before the pandemic, 136 (5·6%, 4·7–6·6) of 2420 and 65 (2·7%, 2·1–3·4) of 2420 families experienced moderate and severe food insecurity, respectively. This increased to 881 (36·5%, 34·5–38·4) of 2417 and 371 (15·3%, 13·9–16·8) of 2417 during the lockdown; the number of families experiencing any level of food insecurity increased by 51·7% (48·1–55·4; p&lt;0·0001). Mothers' depression and anxiety symptoms increased during the lockdown. Among women experiencing emotional or moderate physical violence, over half reported it had increased since the lockdown.
Interpretation
COVID-19 lockdowns present significant economic, psychosocial, and physical risks to the wellbeing of women and their families across economic strata in rural Bangladesh. Beyond supporting only the most socioeconomically deprived, support is needed for all affected families.</t>
  </si>
  <si>
    <t>Immediate impact of stay-at-home orders to control COVID-19 transmission on socioeconomic conditions, food insecurity, mental health, and intimate partner violence in Bangladeshi women and their families: an interrupted time series</t>
  </si>
  <si>
    <t>10.1007/s00787-020-01631-3</t>
  </si>
  <si>
    <t>Eur Child Adolesc Psychiatry</t>
  </si>
  <si>
    <t>Di Giorgio E, Di Riso D, Mioni G, Cellini N.</t>
  </si>
  <si>
    <t>https://link.springer.com/article/10.1007%2Fs00787-020-01631-3</t>
  </si>
  <si>
    <t>Italy has been the first nation outside of Asia to face the COVID-19 outbreak. To limit viral transmission of infection, by March 10th, 2020, the Italian Government has ordered a national lockdown, which established home confinement, home (smart) working, and temporary closure of non-essential businesses and schools. The present study investigated how these restrictive measures impacted mothers and their pre-school children’s behavioral habits (i.e., sleep timing and quality, subjective time experience) and psychological well-being (i.e., emotion regulation, self-regulation capacity). An online survey was administered to 245 mothers with pre-school children (from 2 to 5 years). Mothers were asked to fill the survey thinking both on their habits, behaviors, and emotions and on those of their children during the quarantine, and retrospectively, before the national lockdown (i.e., in late February). A general worsening of sleep quality and distortion of time experience in both mothers and children, as well as increasing emotional symptoms and self-regulation difficulties in children, was observed. Moreover, even when the interplay between the behavioral and psychological factors was investigated, the factor that seems to mostly impact both mothers' and children's psychological well-being was their sleep quality. Overall, central institutions urgently need to implementing special programs for families, including not only psychological support to sustain families with working parents and ameliorating children's management.</t>
  </si>
  <si>
    <t>The interplay between mothers' and children behavioral and psychological factors during COVID-19: an Italian study</t>
  </si>
  <si>
    <t>10.3390/ijerph17176236</t>
  </si>
  <si>
    <t>Mazza C, Ricci E, Marchetti D, Fontanesi L, Di Giandomenico S, Verrocchio MC, Roma P.</t>
  </si>
  <si>
    <t>https://www.mdpi.com/1660-4601/17/17/6236</t>
  </si>
  <si>
    <t>Since the initiation of the COVID-19 lockdown, Italian parents have been forced to manage their children at home. The present study aimed at investigating the psychological distress of parents during the lockdown, identifying contributing factors. An online survey was administered to 833 participants from 3 to 15 April 2020. Mediation and moderated mediation models were run to explore the association between parent neuroticism and parent distress, mediated by child hyperactivity–inattention and child emotional symptoms, and the moderating effect of living only with child(ren) on the direct and indirect effects of parent neuroticism on parent distress. For parents living only with child(ren), high levels of psychological distress depended exclusively on their levels of neuroticism. For parents living with at least one other person in addition to child(ren), distress levels were also mediated by child behavioral and emotional difficulties. Motherhood emerged as a significant factor contributing to greater distress. Furthermore, parent psychological distress decreased in line with increased child age. The results confirm that neuroticism is an important risk factor for mental health. Preventive measures should be primarily target multicomponent families with younger children and directed towards parents who are already known to present emotional instability and to parents of children who have received local mental health assistance for behavioral and/or emotional difficulties.</t>
  </si>
  <si>
    <t>How Personality Relates to Distress in Parents during the Covid-19 Lockdown: The Mediating Role of Child's Emotional and Behavioral Difficulties and the Moderating Effect of Living with Other People</t>
  </si>
  <si>
    <t>485 pregnant women</t>
  </si>
  <si>
    <t>10.1007/s00737-020-01061-9</t>
  </si>
  <si>
    <t>Arch Womens Ment Health</t>
  </si>
  <si>
    <t>Silverman ME, Medeiros C, Burgos L.</t>
  </si>
  <si>
    <t>https://link.springer.com/article/10.1007/s00737-020-01061-9</t>
  </si>
  <si>
    <t>To explore the mental health consequences of COVID-19-related social restrictions on pregnant women living in low socioeconomic status. Prenatal women appearing at the Mount Sinai Hospital Ambulatory Practice were screened for mood symptomatology from February 2, 2020, through June 12, 2020. An improvement in prenatal mood was observed following social restrictions compared to before the pandemic. The impact of COVID-19 remains largely unknown and may be useful towards understanding the needs of pregnant women living in poverty.</t>
  </si>
  <si>
    <t>Early pregnancy mood before and during COVID-19 community restrictions among women of low socioeconomic status in New York City: a preliminary study</t>
  </si>
  <si>
    <t>25 children in the pandemic period and 20 children in the pre-pandemic period</t>
  </si>
  <si>
    <t>10.3390/jcm9092751</t>
  </si>
  <si>
    <t>Olszewska A, Rzymski P.</t>
  </si>
  <si>
    <t>https://www.mdpi.com/2077-0383/9/9/2751/htm</t>
  </si>
  <si>
    <t>Dental fear and anxiety is a significant issue that affects pediatric patients and creates challenges in oral health management. Considering that the coronavirus disease 2019 (COVID-19) pandemic, along with its associated sanitary regime, social distancing measures and nationwide quarantines, could itself induce public fears, including in children, it is of great interest to explore whether this situation and the necessity of reorganizing dental care could potentially affect the emotional state of pediatric patients facing a need for urgent dental intervention. The present study assessed the emotional state of children ≤ seven years old (n = 25) requiring dental healthcare during a nationwide quarantine in Poland, as well as the anxiety levels of their caregivers. The Faces Anxiety Scale was adopted, and the evaluation was independently performed by the dentist, caregivers and children themselves. The level of anxiety in caregivers was also measured. As demonstrated, children requiring dental intervention during the nationwide quarantine did not reveal a significantly higher anxiety level as compared to the age- and indication-matched pre-pandemic control group (n = 20), regardless of whether their emotional state was evaluated by the dentist, caregivers, or by themselves. However, the share of children scoring the lowest anxiety level in all assessments was smaller in the pandemic group. Boys in the pandemic group had a higher anxiety level, as indicated by a caregiver assessment, and displayed a negative correlation with age in all three types of evaluation. Moreover, caregiver anxiety levels were higher in the pandemic group as compared to the pre-pandemic subset and revealed stronger correlations with the dental anxiety in children. The results suggest that the reorganization of oral healthcare under the pandemic scenario did not have a profound effect on children’s dental anxiety. Nevertheless, findings in young boys highlight that they may be more vulnerable and require special care to mitigate their anxiety and decrease the risk of dentophobia in the future—these observations must be, however, treated with caution due to the small sample size and require further confirmation. Moreover, it is important to reassure caregivers of the safety of the dental visit during the pandemic to minimize the effect of their own anxiety on dental fears in children.</t>
  </si>
  <si>
    <t>Children's Dental Anxiety during the COVID-19 Pandemic: Polish Experience</t>
  </si>
  <si>
    <t>960 online support forum posts</t>
  </si>
  <si>
    <t>10.2196/22002</t>
  </si>
  <si>
    <t>J Med Internet Res</t>
  </si>
  <si>
    <t>Chivers BR, Garad RM, Boyle JA, Skouteris H, Teede HJ, Harrison CL.</t>
  </si>
  <si>
    <t>https://preprints.jmir.org/preprint/22002/accepted</t>
  </si>
  <si>
    <t>Background: The novel coronavirus 2019 (COVID-19) global pandemic has impacted the whole of society, requiring rapid implementation of individual, population and system level public health responses to contain and reduce the spread of infection. Women in the perinatal period (pregnant, birthing and postpartum) have unique and timely needs for directives on health, safety and risk aversion during periods of isolation and physical distancing for themselves, their child or children and other family members. In addition, they are a vulnerable group, at increased risk of psychological distress that may be exacerbated in the context of social support deprivation and a high risk external environment.
Objective: Examination of the public discourse of a perinatal cohort to understand unmet health information and support needs and impacts on mothering identity and social dynamics, in the context of COVID-19.
Methods: A leading Australian online support forum for women pre- through to post-birth was used to interrogate all posts related to COVID-19 from Jan 27 to May 12 2020 inclusive. Key search terms included: 'COVID', 'corona' and 'pandemic'. A three-phase analysis was conducted including: thematic analysis, sentiment analysis and word frequency calculations.
Results: The search yielded 960 posts, of which 831 were included in our analysis. Qualitative thematic analysis demonstrated reasonable understanding, interpretation and application of relevant restrictions in place, with five emerging themes identified. These were: 1) heightened distress related to a high-risk external environment; 2) despair and anticipatory grief due to deprivation of social and family support, and bonding rituals; 3) altered family and support relationships; 4) guilt tampered happiness; and, 5) family future postponed. Sentiment analysis revealed content was predominantly negative (very negative: 537 and moderately negative: 443 compared to very positive: 236 and moderately positive: 340). Negative words were frequently used with associated derivatives including 'worried' (19.9%); 'risk' (17.2%); 'anxiety' (11.8%); 'concerns' (8.8%) and 'stress' (8.3%).
Conclusions: Women in the perinatal period are uniquely impacted by the current pandemic. General information on COVID-19 safe behaviors did not meet the particular needs of this cohort. The lack of nuanced and timely information may exacerbate risk of psychological and psychosocial distress in this vulnerable, high-risk group. State and federal public health departments need to provide a central repository of information that is targeted, consistent, accessible, timely and reassuring. Compensatory social and emotional support should be considered, using alternative measures to mitigate the risk of mental health disorders in this cohort.</t>
  </si>
  <si>
    <t>Perinatal distress during COVID-19: a thematic analysis of an online parenting forum</t>
  </si>
  <si>
    <t>10.1016/j.pedhc.2020.07.004</t>
  </si>
  <si>
    <t>J Pediatr Health Care</t>
  </si>
  <si>
    <t>Peck JL.</t>
  </si>
  <si>
    <t>https://www.sciencedirect.com/science/article/pii/S0891524520301772</t>
  </si>
  <si>
    <t xml:space="preserve">Since the rapid emergence of the novel coronavirus in December of 2019 and subsequent development of a global pandemic, clinicians around the world have struggled to understand and respond effectively in health care systems already strained before this latest viral outbreak. Leaders are making policy decisions while balancing the slow and precise nature of science with the rapid need for life-saving information.Pediatric nurse practitioners are ideally situated as a trusted source of health information for children. This continuing education article summarizes the latest evidence on the rapidly developing coronavirus pandemic.
</t>
  </si>
  <si>
    <t>COVID-19: Impacts and Implications for Pediatric Practice</t>
  </si>
  <si>
    <t>10.1016/j.jaac.2020.08.003</t>
  </si>
  <si>
    <t>J Am Acad Child Adolesc Psychiatry</t>
  </si>
  <si>
    <t>Mittal VA, Firth J, Kimhy D.</t>
  </si>
  <si>
    <t>https://www.jaacap.org/article/S0890-8567(20)31352-6/fulltext</t>
  </si>
  <si>
    <t>Combating the Dangers of Sedentary Activity on Child and Adolescent Mental Health During the Time of COVID-19</t>
  </si>
  <si>
    <t>4 time periods; 684 children in 2020 and 2,453 children in 2017-2019</t>
  </si>
  <si>
    <t>10.1097/PEC.0000000000002205</t>
  </si>
  <si>
    <t>Claudet I, Marchand-Tonel C, Ricco L, Houz√©-Cerfon CH, Lang T, Br√©hin C.</t>
  </si>
  <si>
    <t>https://journals.lww.com/pec-online/Citation/2020/09000/During_the_COVID_19_Quarantine,_Home_Has_Been_More.19.aspx</t>
  </si>
  <si>
    <t>During the COVID-19 Quarantine, Home Has Been More Harmful Than the Virus for Children!</t>
  </si>
  <si>
    <t xml:space="preserve">10.1590/1806-93042020000200015 </t>
  </si>
  <si>
    <t>Revista Brasileira de Saúde Materno Infantil</t>
  </si>
  <si>
    <t xml:space="preserve">Almeida, Milene de Oliveira; Portugal, Thainá Magalhães; Assis, Thais Josy Castro Freire de; </t>
  </si>
  <si>
    <t>https://www.scielo.br/scielo.php?pid=S1519-38292020000200599&amp;script=sci_arttext</t>
  </si>
  <si>
    <t>This research aims to reflect upon the inherent impacts of social isolation caused by the new coronavirus (COVID-19) pandemic on the health of pregnant women. It brings up a survey on both physical and psychological aspects of this period on a woman's life, such as physiological and emotional changes. It also raises questions about how these aspects can be directly or indirectly affected by periods of isolation, considering recent research and guidance from health reference organizations.</t>
  </si>
  <si>
    <t>Pregnant women and COVID-19: isolation as a physical and psychic impact factor</t>
  </si>
  <si>
    <t xml:space="preserve">Castro, Pedro; Narciso, Carolina; Matos, Ana Paula; Werner, Heron; Araujo Júnior, Edward; </t>
  </si>
  <si>
    <t>https://www.scielo.br/scielo.php?pid=S0104-42302020000400386&amp;script=sci_arttext</t>
  </si>
  <si>
    <t>Pregnant, uninfected, stressed, and confined in the COVID-19 period: what can we expect in the near future?</t>
  </si>
  <si>
    <t>10.35663/amp.2020.371.913</t>
  </si>
  <si>
    <t>Acta Med Peru</t>
  </si>
  <si>
    <t>Bermejo-Sánchez F.R., Peña-Ayudante W.R., Espinoza-Portilla E.</t>
  </si>
  <si>
    <t>https://amp.cmp.org.pe/index.php/AMP/article/view/913</t>
  </si>
  <si>
    <t>Public health emergencies such as COVID-19 pandemic could lead to situations of extreme stress, anxiety and depression in women in the perinatal period. Perinatal depression may lead to multiple negative consequences for mothers, newborns, and their relatives. Appropriate use of social media may be a valuable supporting tool for women during this stage of their lives. This paper describes the role of social media in the Internet for supporting pregnant women and mothers with depression, particularly in global public health emergencies such as the COVID-19 pandemic. Social media may contribute to support health and wellness by facilitating social interaction, building communities, normalizing help-seeking behavior, inspiring healthy lifestyle changes, and promoting medical research. It is essential to adequately instruct women in the perinatal stage in digital health literacy including the efficient use of social media for socio-emotional support and assuring the quality of the information circulating in social media and in Internet for proper decision-making.</t>
  </si>
  <si>
    <t>Perinatal depression in times of COVID-19: The role of social media on the Internet</t>
  </si>
  <si>
    <t>10.1111/jrh.12512</t>
  </si>
  <si>
    <t>J Rural Health</t>
  </si>
  <si>
    <t>Satti K, Ojugbele O.</t>
  </si>
  <si>
    <t>https://pubmed.ncbi.nlm.nih.gov/32845031/</t>
  </si>
  <si>
    <t>Lessons Learned: Pediatric Tele-Mental Health in a Rural Medical Center in the Age of SARS-CoV-2</t>
  </si>
  <si>
    <t>10.1097/YCO.0000000000000651</t>
  </si>
  <si>
    <t>Curr Opin Psychiatry</t>
  </si>
  <si>
    <t>Bhatia R.</t>
  </si>
  <si>
    <t>https://pubmed.ncbi.nlm.nih.gov/32858603/</t>
  </si>
  <si>
    <t>Effects of the COVID-19 pandemic on child and adolescent mental health</t>
  </si>
  <si>
    <t>10.1016/j.jpubeco.2020.104258</t>
  </si>
  <si>
    <t>J Public Econ</t>
  </si>
  <si>
    <t>Baron EJ, Goldstein EG, Wallace CT.</t>
  </si>
  <si>
    <t>https://pubmed.ncbi.nlm.nih.gov/32863462/</t>
  </si>
  <si>
    <t>To combat the spread of COVID-19, many primary and secondary schools in the United States canceled classes and moved instruction online. This study examines an unexplored consequence of COVID-19 school closures: the broken link between child maltreatment victims and the number one source of reported maltreatment allegations-school personnel. Using current, county-level data from Florida, we estimate a counterfactual distribution of child maltreatment allegations for March and April 2020, the first two months in which Florida schools closed. While one would expect the financial, mental, and physical stress due to COVID-19 to result in additional child maltreatment cases, we find that the actual number of reported allegations was approximately 15,000 lower (27%) than expected for these two months. We leverage a detailed dataset of school district staffing and spending to show that the observed decline in allegations was largely driven by school closures. Finally, we discuss policy implications of our findings for the debate surrounding school reopenings and suggest a number of responses that may mitigate this hidden cost of school closures.</t>
  </si>
  <si>
    <t>Suffering in silence: How COVID-19 school closures inhibit the reporting of child maltreatment</t>
  </si>
  <si>
    <t>10.1055/s-0040-1710050</t>
  </si>
  <si>
    <t xml:space="preserve">Peer-reviewed source </t>
  </si>
  <si>
    <t>Am J Perinatol</t>
  </si>
  <si>
    <t>Alzamora MC, Paredes T, Caceres D, Webb CM, Valdez LM, La Rosa M.</t>
  </si>
  <si>
    <t>Peru</t>
  </si>
  <si>
    <t>https://www.thieme-connect.de/products/ejournals/html/10.1055/s-0040-1710050</t>
  </si>
  <si>
    <t>There are few cases of pregnant women with novel corona virus 2019 (COVID-19) in the literature, most of them with a mild illness course. There is limited evidence about in utero infection and early positive neonatal testing. A 41-year-old G3P2 with a history of previous cesarean deliveries and diabetes mellitus presented with a 4-day history of malaise, low-grade fever, and progressive shortness of breath. A nasopharyngeal swab was positive for COVID-19, COVID-19 serology was negative. The patient developed respiratory failure requiring mechanical ventilation on day 5 of disease onset. The patient underwent a cesarean delivery, and neonatal isolation was implemented immediately after birth, without delayed cord clamping or skin-to-skin contact. The neonatal nasopharyngeal swab, 16 hours after delivery, was positive for severe acute respiratory syndrome–coronavirus 2 (SARS-CoV-2) real-time polymerase chain reaction (RT-PCR), and immunoglobulin (Ig)-M and IgG for SARS-CoV-2 were negative. Maternal IgM and IgG were positive on postpartum day 4 (day 9 after symptom onset). We report a severe presentation of COVID-19 during pregnancy. To our knowledge, this is the earliest reported positive PCR in the neonate, raising the concern for vertical transmission. We suggest pregnant women should be considered as a high-risk group and minimize exposures for these reasons.</t>
  </si>
  <si>
    <t>Severe COVID-19 during Pregnancy and Possible Vertical Transmission</t>
  </si>
  <si>
    <t>71,103 subjects, 15,529 w/ COVID; not stated how many pregnant</t>
  </si>
  <si>
    <t>10.1101/2020.04.20.20072223</t>
  </si>
  <si>
    <t>Bello-Chavolla, OYB-L, Jessica Paola; Antonio-Villa, Neftali E.; Vargas-V痙quez, Arsenio; Gonz疝ez-D僘z, Armando; M疵quez-Salinas, Alejandro; Ferm匤-Mart匤ez, Carlos A.; Naveja, J. Jes俍; Aguilar-Salinas, Carlos A.</t>
  </si>
  <si>
    <t>http://medrxiv.org/content/early/2020/04/24/2020.04.20.20072223.abstract</t>
  </si>
  <si>
    <t>BACKGROUND AND AIMS: The SARS-CoV-2 outbreak has posed a challenge to the healthcare systems due to high complications rates observed in patients with cardiometabolic diseases, such as diabetes and obesity. Despite the high prevalence of these conditions, a mechanistic association of its interactions in COVID-19 remain unclear. Here, we identify risk factors and propose a clinical score to predict 30-day lethality in COVID-19 cases, including specific factors for diabetes and obesity and its role in improving risk prediction. METHODS: We obtained data of suspected, confirmed and negative COVID-19 cases and their demographic and health characteristics from the General Directorate of Epidemiology of Mexican Ministry of Health. We investigated specific risk factors associated to SARS-CoV-2 positivity and mortality due to COVID-19. Additionally, we explored the impact of diabetes and obesity on COVID-19 related outcomes and their interaction with other comorbidities in modifying COVID-19 related lethality. Finally, we built our clinical score to predict 30-day lethality using the previously identified risk factors. RESULTS: Among 49,570 evaluated subjects (at April 19th, 2020), we observed an increased risk of SARS-CoV-2 positivity (n=8,261) in those with diabetes, obesity, male subjects and in patients with diabetes and age &amp;amp;lt;40 years (early-onset). Risk factors for increased lethality in COVID-19 includes early-onset diabetes obesity, chronic obstructive pulmonary disease, advanced age, immunosuppression, and chronic kidney disease; we also found that obesity mediates 47.8% of the effect of diabetes on COVID-19 lethality. Early-onset diabetes conferred an increased risk of hospitalization and obesity conferred an increased risk for ICU admission and intubation. Our predictive score for COVID-19 lethality included age ?65 years, diabetes, diabetes &amp;amp;amp; age &amp;amp;lt;40 years, obesity, age &amp;amp;lt;40 years, CKD, pregnancy and immunosuppression and a categorization of low-risk, mild-risk, moderate-risk, high-risk and very high-risk significantly discriminates lethal from non-lethal COVID-19 cases (c-statistic=0.837). CONCLUSIONS: Here, we propose a mechanistic approach to evaluate risk for complication and lethality attributable to COVID-19 in patients with obesity and diabetes patients in a country with high susceptibility. Furthermore, our novel score offers a clinical tool for quick determination of high-risk susceptibility patients in a first contact scenario.</t>
  </si>
  <si>
    <t>Predicting mortality attributable to SARS-CoV-2: A mechanistic score relating obesity and diabetes to COVID-19 outcomes in Mexico</t>
  </si>
  <si>
    <t>10.1101/2020.04.17.20064444</t>
  </si>
  <si>
    <t>Zhang, JY, Yinmei; Yang, Nan; Ma, Yanfang; Zhou, Qi; Li, Weiguo; Wang, Xia; Huang, Liping; Luo, Xufei; Fukuoka, Toshio; Ahn, Hyeong Sik; Lee, Myeong Soo; Luo, Zhengxiu; Chen, Yaolong; Liu, Enmei; Yang, Kehu; Fu, Zhou</t>
  </si>
  <si>
    <t>http://medrxiv.org/content/early/2020/04/22/2020.04.17.20064444.abstract</t>
  </si>
  <si>
    <t>Effectiveness of Intravenous Immunoglobulin for Children with Severe COVID-19: A Rapid Review</t>
  </si>
  <si>
    <t>10.6061/clinics/2020/e1894</t>
  </si>
  <si>
    <t>Peer-reviewed source</t>
  </si>
  <si>
    <t>Clinics (Sao Paulo)</t>
  </si>
  <si>
    <t>Carlotti APCP, Carvalho WB, Johnston C, Rodriguez IS, Delgado AF.</t>
  </si>
  <si>
    <t>https://doi.org/10.6061/clinics/2020/e1894</t>
  </si>
  <si>
    <t>This review aims to verify the main epidemiologic, clinical, laboratory-related, and therapeutic aspects of coronavirus disease 2019 (COVID-19) in critically ill pediatric patients. An extensive review of the medical literature on COVID-19 was performed, mainly focusing on the critical care of pediatric patients, considering expert opinions and recent reports related to this new disease. Experts from a large Brazilian public university analyzed all recently published material to produce a report aiming to standardize the care of critically ill children and adolescents. The report emphasizes on the clinical presentations of the disease and ventilatory support in pediatric patients with COVID-19. It establishes a flowchart to guide health practitioners on triaging critical cases. COVID-19 is essentially an unknown clinical condition for the majority of pediatric intensive care professionals. Guidelines developed by experts can help all practitioners standardize their attitudes and improve the treatment of COVID-19.</t>
  </si>
  <si>
    <t>COVID-19 Diagnostic and Management Protocol for Pediatric Patients</t>
  </si>
  <si>
    <t>Personalized predictive models for the following events  (1) hospitalization, (2) mortality, (3) need for ICU, and (4) need for a ventilator. Result: (1) for hospitalization: age, gender, chronic renal insufficiency, diabetes, immunosuppression; (2) for mortality: age, SARS-CoV-2 test status, immunosuppression and pregnancy; (3) for ICU need: development of pneumonia (if available), cardiovascular disease, asthma, and SARS-CoV-2 test status; and (4) for ventilator need: ICU and pneumonia (if available), age, gender, cardiovascular disease, obesity, pregnancy, and SARS-CoV-2 test result.</t>
  </si>
  <si>
    <t>Data from approximately 91,000 patients in Mexico were used</t>
  </si>
  <si>
    <t>10.1101/2020.05.03.20089813</t>
  </si>
  <si>
    <t>Wollenstein-Betech, SC, Christos G.; Paschalidis, Ioannis Ch</t>
  </si>
  <si>
    <t>http://medrxiv.org/content/early/2020/05/08/2020.05.03.20089813.abstract</t>
  </si>
  <si>
    <t>Background: The rapid global spread of the virus SARS-CoV-2 has provoked a spike in demand for hospital care. Hospital systems across the world have been over-extended, including in Northern Italy, Ecuador, and New York City, and many other systems face similar challenges. As a result, decisions on how to best allocate very limited medical resources have come to the forefront. Specifically, under consideration are decisions on who to test, who to admit into hospitals, who to treat in an Intensive Care Unit (ICU), and who to support with a ventilator. Given today&amp;#039;s ability to gather, share, analyze and process data, personalized predictive models based on demographics and information regarding prior conditions can be used to (1) help decision-makers allocate limited resources, when needed, (2) advise individuals how to better protect themselves given their risk profile, (3) differentiate social distancing guidelines based on risk, and (4) prioritize vaccinations once a vaccine becomes available. Objective: To develop personalized models that predict the following events: (1) hospitalization, (2) mortality, (3) need for ICU, and (4) need for a ventilator. To predict hospitalization, it is assumed that one has access to a patient&amp;#039;s basic preconditions, which can be easily gathered without the need to be at a hospital. For the remaining models, different versions developed include different sets of a patient&amp;#039;s features, with some including information on how the disease is progressing (e.g., diagnosis of pneumonia). Materials and Methods: Data from a publicly available repository, updated daily, containing information from approximately 91,000 patients in Mexico were used. The data for each patient include demographics, prior medical conditions, SARS-CoV-2 test results, hospitalization, mortality and whether a patient has developed pneumonia or not. Several classification methods were applied, including robust versions of logistic regression, and support vector machines, as well as random forests and gradient boosted decision trees. Results: Interpretable methods (logistic regression and support vector machines) perform just as well as more complex models in terms of accuracy and detection rates, with the additional benefit of elucidating variables on which the predictions are based. Classification accuracies reached 61%, 76%, 83%, and 84% for predicting hospitalization, mortality, need for ICU and need for a ventilator, respectively. The analysis reveals the most important preconditions for making the predictions. For the four models derived, these are: (1) for hospitalization: age, gender, chronic renal insufficiency, diabetes, immunosuppression; (2) for mortality: age, SARS-CoV-2 test status, immunosuppression and pregnancy; (3) for ICU need: development of pneumonia (if available), cardiovascular disease, asthma, and SARS-CoV-2 test status; and (4) for ventilator need: ICU and pneumonia (if available), age, gender, cardiovascular disease, obesity, pregnancy, and SARS-CoV-2 test result.</t>
  </si>
  <si>
    <t>Personalized Predictive Models for Symptomatic COVID-19 Patients Using Basic Preconditions: Hospitalizations, Mortality, and the Need for an ICU or Ventilator</t>
  </si>
  <si>
    <t>133 large sentinel cities in Brazil, including 25,025 participants from all 26 states and the Federal District.</t>
  </si>
  <si>
    <t>10.1101/2020.05.30.20117531</t>
  </si>
  <si>
    <t>Hallal, PH, Fernando; Horta, Bernardo; Victora, Gabriel D.; Silveira, Mariangela; Struchiner, Claudio; Vidaletti, Luis Paulo; Neumann, Nelson; Pellanda, Lucia C.; Dellagostin, Odir A.; Burattini, Marcelo N.; Menezes, Ana M.; Barros, Fernando C.; Barros, Aluisio J.; Victora, Cesar G.</t>
  </si>
  <si>
    <t>http://medrxiv.org/content/early/2020/05/30/2020.05.30.20117531.abstract</t>
  </si>
  <si>
    <t>Population based data on COVID-19 are essential for guiding policy. We report on the first wave of seroprevalence surveys relying upon on household probabilistic samples of 133 large sentinel cities in Brazil, including 25,025 participants from all 26 states and the Federal District. Seroprevalence of antibodies to SARS-CoV-2, assessed using a lateral flow rapid test, varied markedly across the cities and regions, from below 1% in most cities in the South and Center-West regions to up to 25% in the city of Breves in the Amazon (North) region. Eleven of the 15 cities with the highest seroprevalence were located in the North, including the six cities with highest prevalence which were located along a 2,000 km stretch of the Amazon river. Overall seroprevalence for the 90 cities with sample size of 200 or greater was 1.4% (95% CI 1.3-1.6). Extrapolating this figure to the population of these cities, which represent 25% of the country population, led to an estimate of 760,000 cases, as compared to the 104,782 cases reported in official statistics. Seroprevalence did not vary significantly between infancy and age 79 years, but fell by approximately two-thirds after age 80 years. Prevalence was highest among indigenous people (3.7%) and lowest among whites (0.6%), a difference which was maintained when analyses were restricted to the North region, where most indigenous people live. Our results suggest that pandemic is highly heterogenous, with rapid escalation in the North and Northeast, and slow progression in the South and Center-West regions.</t>
  </si>
  <si>
    <t>Remarkable variability in SARS-CoV-2 antibodies across Brazilian regions: nationwide serological household survey in 27 states</t>
  </si>
  <si>
    <t>24 studies</t>
  </si>
  <si>
    <t>10.1016/j.clinbiochem.2020.05.012</t>
  </si>
  <si>
    <t>Clin Biochem</t>
  </si>
  <si>
    <t>Henry BM, Benoit SW, de Oliveira MHS, Hsieh WC, Benoit J, Ballout RA, Plebani M, Lippi G.</t>
  </si>
  <si>
    <t>USA, Brazil, Italy</t>
  </si>
  <si>
    <t>https://europepmc.org/article/pmc/pmc7251358</t>
  </si>
  <si>
    <t>Limited data exists to-date on the laboratory findings in children with COVID-19, warranting the conduction of this study, in which we pool the currently available literature data on the laboratory findings seen in children with mild and severe COVID-19. Following an extensive literature search, we identified 24 eligible studies, including a total of 624 pediatric cases with laboratory-confirmed COVID-19, which report data on 27 different biomarkers. We then performed a meta-analysis to calculate the pooled prevalence estimates (PPE) for these laboratory abnormalities in mild COVID-19. As data was too limited for children with severe COVID-19 to allow pooling, results were presented descriptively in a summary of findings table. Our data show an inconsistent pattern of change in the leukocyte index of mild and severe cases of COVID-19 in children. Specifically, changes in leukocyte counts were only observed in 32% of the mild pediatric cases (PPE: 13% increase, 19% decrease). In mild disease, creatine kinase-MB (CK-MB) was frequently elevated, with a PPE of 33%. In severe disease, c-reactive protein (CRP), procalcitonin (PCT), and lactate dehydrogenase (LDH) were frequently elevated. Based on data obtained from early COVID-19 studies, leukocyte indices in children appear inconsistent, differing from those reported in adults that highlight specific leukocyte trends. This brings into question the utility and reliability of such parameters in monitoring disease severity in the pediatric population. Instead, we suggest physicians to serially monitor CRP, PCT, and LDH to track the course of illness in hospitalized children. Finally, elevated CK-MB in mild pediatric COVID-19 cases is indicative of possible cardiac injury. This highlights the importance of monitoring cardiac biomarkers in hospitalized patients and the need for further investigation of markers such as cardiac troponin in future studies.</t>
  </si>
  <si>
    <t>Laboratory abnormalities in children with mild and severe coronavirus disease 2019 (COVID-19): A pooled analysis and review</t>
  </si>
  <si>
    <t>36 children (age not specified)</t>
  </si>
  <si>
    <t>10.1097/MPG.0000000000002798</t>
  </si>
  <si>
    <t>J Pediatr Gastroenterol Nutr</t>
  </si>
  <si>
    <t>Santos VS, Gurgel RQ, Cuevas LE, Martins-Filho PR.</t>
  </si>
  <si>
    <t>Brazil, UK</t>
  </si>
  <si>
    <t>https://journals.lww.com/jpgn/Abstract/9000/Prolonged_fecal_shedding_of_SARS_CoV_2_in.96043.aspx</t>
  </si>
  <si>
    <t>Objective: 
To investigate differences in viral shedding in respiratory and fecal samples from children with COVID-19.
Methods: 
We searched PubMed, SCOPUS, Embase and Web of Science databases to identify pediatric studies comparing the pattern of fecal and respiratory shedding of SARS-CoV-2 RNA. Summary estimates were calculated using random-effects models.
Results: 
Four studies reporting data from 36 children were included. A higher proportion of children had viral shedding in stools after 14 days of symptoms onset compared to respiratory samples (RR= 3.2, 95%CI 1.2 to 8.9, I2 = 51%). Viral RNA shedding was longer in fecal samples with a mean difference of approximately 9 days (Mean Difference = 8.6, 95%CI 1.7 to 15.4, I2 = 77%) compared with respiratory samples.
Conclusion: 
SARS-CoV-2 shedding seems to be present in feces for a longer time than in the respiratory tract of children. Although fecal SARS-CoV-2 presence in feces do not confirm its transmissibility, the high and fast spread of the COVID-19 disease worldwide indicate other transmission routes are also plausible.</t>
  </si>
  <si>
    <t>Prolonged fecal shedding of SARS-CoV-2 in pediatric patients. A quantitative evidence synthesis</t>
  </si>
  <si>
    <t>10.1101/2020.06.05.20094482</t>
  </si>
  <si>
    <t>Rojas-Silva, JD-O, Valery; Castro-Gomez, Diayan; Rojas-Vega, Jennifer; Barja-Ore, John; Vila-Arevalo, Randol; Moquillaza-Alcantara, Victor Hugo</t>
  </si>
  <si>
    <t>http://medrxiv.org/content/early/2020/06/09/2020.06.05.20094482.abstract</t>
  </si>
  <si>
    <t>Objective: To evaluate the perception of midwifery interns regarding hospital practices during COVID-19. Material and methods: Study of qualitative approach, of phenomenological design, where 80 obstetric interns from the different regions of Peru participated, who are also representatives of their hospital headquarters. An in-depth interview was applied where the perception of hospital practices was addressed according to: i) current problems and ii) solution proposals. Results: Midwifery interns have been removed from hospital practices, mainly due to the absence of personal protective equipment and health insurance, financially affecting those who must continue to make rent and food payments; Likewise, a large part of the universities have not offered proposals for solutions to the delay in internships, raising concerns about delays in administrative procedures, even more so for students from non-licensed universities. Among the proposals, those who are close to graduating suggest being exempted from the months when there were no activities, so as not to delay future processes such as tuition and rural service; likewise, suspend payment for these months and strengthen knowledge through the discussion of clinical cases, which could be virtual. Conclusions: The cessation of hospital practice responds to a lack of guarantees in the health care of the student, generating economic repercussions and a negative perception regarding university management. Finally, solutions that could be considered for the next decisions made by the institutions are reported.</t>
  </si>
  <si>
    <t>Hospital practice in COVID-19 times: Perceptions of the midwifery interns in Peru</t>
  </si>
  <si>
    <t>NA</t>
  </si>
  <si>
    <t>10.1111/ijcp.13576</t>
  </si>
  <si>
    <t>Martins-Filho PR, do Nascimento-JÃºnior EM, Santana Santos V.</t>
  </si>
  <si>
    <t>https://onlinelibrary.wiley.com/doi/abs/10.1111/ijcp.13576</t>
  </si>
  <si>
    <t>No current evidence supporting risk of using Ibuprofen in patients with COVID-19</t>
  </si>
  <si>
    <t>224 confirmed pregnant women</t>
  </si>
  <si>
    <t>10.1101/2020.05.31.20107276</t>
  </si>
  <si>
    <t>Martinez-Portilla, RJS, Alexadros; Torres-Torres, Johnatan; Christos, Charzakis; Hawkins-Villarreal, Ameth; Villafan-Bernal, Jose Rafael; Gurrola-Ochoa, Rodolfo A.; Figueras, Francesc</t>
  </si>
  <si>
    <t>http://medrxiv.org/content/early/2020/06/02/2020.05.31.20107276.abstract</t>
  </si>
  <si>
    <t>Since the first case of pneumonia was described, SARS-CoV-2 infection (coronavirus disease [COVID]-19) rapidly spread worldwide With 94,288 infections and more than 10,000 deaths, Mexico is the third Latin-American country in number of confirmed cases and second in mortality1. A major risk factor for adverse outcome in COVID-19 infection is the presence of advance age, co-morbidities including diabetes, hypertension and obesity among other non-communicable diseases2. Epidemiological data from high-prevalence countries reveal that compared to men, women are less likely to die or to require hospital admission to intensive care. This may suggest that pregnant women are not more susceptible to infection or to experience serious complications. However, whether the presence of co-morbidities or advanced maternal age confers a higher risk of adverse outcome in pregnant women with COVID-19 is unknown3. In this research letter, we aimed at evaluating the risk factor associated with maternal mortality secondary to COVID-19 infection in a middle-income country. Advanced maternal age is linked to an increased risk of mortality, while diabetes is the most important risk factor for maternal death. This is partly explained by an increasing incidence of non-communicable diseases in women of advanced age which is a common feature in most countries4. In the last decades, low- and middle-income countries have experienced accelerated socio-cultural changes associated with its incorporation into the international economic community, which have increased the number of obese and diabetic population, including pregnant women5. This has caused an increased risk for complications and fatality among COVID-19 positive population2,3. Thus, policies for reducing obesity and diabetes in low- and middle-income countries are most needed to reduce the mortality of COVID-19 in pregnant women.</t>
  </si>
  <si>
    <t>Risk factors for mortality in pregnant women with SARS-CoV-2 infection</t>
  </si>
  <si>
    <t>Coronavirus Disease 2019 (COVID-19), emerged in early December 2019 in China and became a pandemic situation worldwide by its rapid spread to more than 200 countries or territories. Bats are considered as the reservoir host, and the search of a probable intermediate host is still going on. The severe form of the infection is associated with death is mainly reported in older and immune-compromised patients with pre-existing disease history. Death in severe cases is attributed to respiratory failure associated with hyperinflammation. Cytokine storm syndrome associated with inflammation in response to SARS-CoV-2 infection is considered as the leading cause of mortality in COVID-19 patients. COVID-19 patients have thus higher levels of many proinflammatory cytokines and chemokines. The blood laboratory profile of the COVID-19 patients exhibits lymphopenia, leukopenia, thrombocytopenia, and RNone availableaemia, along with increased levels of aspartate aminotransferase. SARS-CoV-2 infection in pregnant women does not lead to fetus mortality, unlike other zoonotic coronaviruses such as SARS-CoV and MERS-CoV, and there is, to date, no evidence of intrauterine transmission to neonates. Rapid diagnostics have been developed, and significant efforts are being made to develop effective vaccines and therapeutics. In the absence of any virus-specific therapy, internationally, health care authorities are recommending the adoption of effective community mitigation measures to counter and contain this pandemic virus. This paper is an overview of this virus and the disease with a particular focus on SARS-CoV-2/COVID-19 clinical pathology, pathogenesis, and immunopathology, along with recent research developments.</t>
  </si>
  <si>
    <t>Objective: 
To investigate differences in viral shedding in respiratory and fecal samples from children with COVID-19.
Methods: 
We searched PubMed, SCOPUS, Embase and Web of Science databases to identify pediatric studies comparing the pattern of fecal and respiratory shedding of SARS-CoV-2 RNone available. Summary estimates were calculated using random-effects models.
Results: 
Four studies reporting data from 36 children were included. A higher proportion of children had viral shedding in stools after 14 days of symptoms onset compared to respiratory samples (RR= 3.2, 95%CI 1.2 to 8.9, I2 = 51%). Viral RNone available shedding was longer in fecal samples with a mean difference of approximately 9 days (Mean Difference = 8.6, 95%CI 1.7 to 15.4, I2 = 77%) compared with respiratory samples.
Conclusion: 
SARS-CoV-2 shedding seems to be present in feces for a longer time than in the respiratory tract of children. Although fecal SARS-CoV-2 presence in feces do not confirm its transmissibility, the high and fast spread of the COVID-19 disease worldwide indicate other transmission routes are also plausible.</t>
  </si>
  <si>
    <t>10.1101/2020.06.12.148411</t>
  </si>
  <si>
    <t>Constantino, FBC, Sarah Santiloni; Nogueira, Celia Regina; Carvalho, Robson; Justulin, Luis</t>
  </si>
  <si>
    <t>http://biorxiv.org/content/early/2020/06/12/2020.06.12.148411.abstract</t>
  </si>
  <si>
    <t>The SARS-CoV-2 is the causative agent of the COVID-19 pandemic. The data available about COVID-19 during pregnancy have demonstrated placental infection; however, the intrauterine transmission of SARS-CoV-2 is still debated. Intriguingly, while canonical SARS-CoV-2 cell entry mediators are expressed at low levels in placental cells, the receptors for viruses that cause congenital infections such as the cytomegalovirus and Zika virus are highly expressed in these cells. Here we analyzed the transcriptional profile (microarray and single-cell RNA-Seq) of proteins potentially interacting with coronaviruses to identify non-canonical mediators of SARS-CoV-2 infection and replication in the placenta. We show that, despite low levels of the canonical cell entry mediators ACE2 and TMPRSS2, villous trophoblast cells co-express high levels of the potential non-canonical cell-entry mediators DPP4 and CTSL. We also found changes in the expression of DAAM1 and PAICS genes during pregnancy, which are translated into proteins also predicted to interact with coronaviruses proteins. These results provide new insight into the interaction between SARS-CoV-2 and host proteins that may act as non-canonical routes for SARS-CoV-2 infection and replication in the placenta cells.</t>
  </si>
  <si>
    <t>Prediction of non-canonical routes for SARS-CoV-2 infection in human placenta cells</t>
  </si>
  <si>
    <t>2 cases second trimester pregnant women</t>
  </si>
  <si>
    <t>10.1101/2020.06.14.20130898</t>
  </si>
  <si>
    <t>Olivares, FM, Daniel; Fica, Alberto; Delama, Ignacio; Alvarez, Ignacia; Navarrete, Maritza; Blackburn, Eileen; Garrido, Pamela; Granjean, Juan</t>
  </si>
  <si>
    <t>Chile</t>
  </si>
  <si>
    <t>http://medrxiv.org/content/early/2020/06/16/2020.06.14.20130898.abstract</t>
  </si>
  <si>
    <t>During the first pandemic wave Covid-19 reached Latin America cities. Aim: To report clinical features and outcomes associated to Covid-19 in a group of patients admitted during the first wave in a regional reference Center in southern Chile designated to severe and critical cases. Methods: Cases were identified by a compatible clinical picture associated to positive RT-PCR or serological testing. A standard protocol was applied. Results: 21 adult patients (20 diagnosed by PCR, one by serology) were admitted between epidemiological weeks 13 to 20, involving 8.8% of total regional cases. Hospitalization occurred at a median of 11 days after symptoms onset. Patients ?60 years old predominated (57.1%). Hypertension (61.9%), obesity (57.1%) and diabetes mellitus 2 (38.1%) were prevalent but 19% had no comorbid conditions nor were elderly. Two cases involved second-trimester pregnant women. Positive IgM or IgM/IgG results obtained by rapid serological testing were limited (19% at 1st week; 42.9% at 2nd week). Nine patients (42.9%, critical group) were transferred to ICU and connected to mechanical ventilation due to respiratory failure. By univariate analysis admission to ICU was significantly associated to tachypnea and higher plasmatic LDH values. One pregnant woman required urgent cesarean section given birth to a premature neonate without vertical transmission. Two patients died (in-hospital mortality 9.5%) and length of stay was equal or higher than 14 days in 57.9% of patients. Conclusion: In our regional Center, Covid 19 was associated to known risk factors, had a prolonged stay and in-hospital mortality. Tachypnea ?30/min is predictive of transfer to ICU.</t>
  </si>
  <si>
    <t>Covid-19 in Chile. The experience of a Regional reference Center. Preliminary report</t>
  </si>
  <si>
    <t>10.6061/clinics/2020/e1996</t>
  </si>
  <si>
    <t>Carvalho WB, Gibelli MAC, Krebs VLJ, Calil VMLT, Nicolau CM, Johnston C.</t>
  </si>
  <si>
    <t>https://www.scielo.br/scielo.php?pid=S1807-59322020000100508&amp;script=sci_arttext</t>
  </si>
  <si>
    <t>Neonatal SARS-CoV-2 infection</t>
  </si>
  <si>
    <t>10.3390/ijerph17124281</t>
  </si>
  <si>
    <t>Mendez-Dominguez N, Alvarez-Baeza A, Carrillo G.</t>
  </si>
  <si>
    <t>https://pubmed.ncbi.nlm.nih.gov/32549337/</t>
  </si>
  <si>
    <t>This study's objective is to analyze the incidence, lethality, hospitalization, and confirmation of COVID-19 cases in Mexico. Sentinel surveillance for COVID-19 cases in Mexico began after the confirmation of the first patient with community transmission. Methods: This epidemiologic, cross-sectional study includes all clinically suspected, and laboratory-confirmed cases nationwide from the beginning of the outbreak to 21 April 2020. State-cluster demographic data and health indicators were analyzed in reference to epidemiologic measures, with logistic regressions for the dependent variables of incidence, confirmation, and lethality. Results: The national incidence was 13.89/100,000 inhabitants with a 6.52% overall lethality and a confirmed-case mortality of 11.1%. The incidence variation significantly correlated with migration, but not urbanization. Pediatric patients were less prone to be tested (OR = -3.92), while geriatric individuals were a priority. State lethality positively correlated with the proportion of the population assisted at public hospitals and correlated inversely to the number of hospitals and clinics in the state. Conclusions: Migration strongly correlated with incidence; elderly patients had lower odds of being hospitalized but were likely to die. Patients aged &lt;15 were less prone to be laboratory-confirmed. Case confirmation was not performed in all hospitalized patients, but 72.15% of hospitalized patients had favorable outcomes to date.</t>
  </si>
  <si>
    <t>Demographic and Health Indicators in Correlation to Interstate Variability of Incidence, Confirmation, Hospitalization, and Lethality in Mexico: Preliminary Analysis from Imported and Community Acquired Cases during COVID-19 Outbreak</t>
  </si>
  <si>
    <t>10.1007/s00277-020-04115-1</t>
  </si>
  <si>
    <t>Ann Hematol</t>
  </si>
  <si>
    <t>Flores V, Miranda R, Merino L, GonzÃ¡lez C, Serrano C, Solano M, Herrera J, GonzÃ¡lez P, Ruiz G, SaldaÃ±a R, CÃ¡rdenas A, ChÃ¡vez-Aguilar LA.</t>
  </si>
  <si>
    <t>https://www.ncbi.nlm.nih.gov/pmc/articles/PMC7289627/</t>
  </si>
  <si>
    <t>SARS-CoV-2 infection in children with febrile neutropenia</t>
  </si>
  <si>
    <t>10.1101/2020.06.22.20136994</t>
  </si>
  <si>
    <t>Vieira, RSRA, Erisson Linhares de; Verlangieri, Helmar Abreu Rocha; Evangelista, Nara Michelle de Araujo; Otsuka, Marcelo; Sarrubbo, Sergio Antonio Bastos</t>
  </si>
  <si>
    <t>http://medrxiv.org/content/early/2020/06/23/2020.06.22.20136994.abstract</t>
  </si>
  <si>
    <t>In February 2020, the World Health Organization designated the disease COVID-19, which means Coronavirus disease 2019. The virus that causes COVID-19 is designated as severe acute respiratory syndrome by Coronavirus 2 (SARS-CoV-2). The virus tends to determine clinical manifestations more frequently in adults and, especially, in the elderly, with high mortality in the population with chronic diseases. Most studies confirm the trend towards less severe disease in pediatric patients, and few studies describe the behavior of the virus in children. In late February 2020, a public pediatric hospital in the city of Sao Paulo, in the face of the announced epidemic, through its multiprofessional team, prepared itself to the care of patients with SARS-CoV-2 infection, determing certain clinical protocols defining the flow of care and therapeutic procedures to patients. This study intends to present the clinical characteristics and evolution of the disease by SARS-CoV-2 in pediatric patients seen in a public pediatric hospital of high complexity, evaluating the effectiveness and acceptance of the measures adopted. As a result, a good evolution of the disease was observed in the affected children, even in those with comorbidities. There was a trend towards a greater number of days of hospitalization and the need for ICU in patients with comorbidities and progression with clinical worsening after initial improvement. The protocols adopted and the flow instituted allowed good adherence by the multidisciplinary team.</t>
  </si>
  <si>
    <t>Management and Clinical Characteristics in Children with SARS-CoV-2 Infection: Experience in a highly complex public hospital in the city of Sao Paulo</t>
  </si>
  <si>
    <t>10.1016/j.tmaid.2020.101805</t>
  </si>
  <si>
    <t>Forero-PeÃ±a DA, RodrÃ­guez MI, Flora-Noda DM, Maricuto AL, VelÃ¡squez VL, Soto LM, Garcia YD, UreÃ±a FA, Mosqueda M, Franco-Lugo R, Marcano MV, Morillo GA, Carballo M, Caldera J, Redondo MC, Landaeta ME.</t>
  </si>
  <si>
    <t>Venezuela</t>
  </si>
  <si>
    <t>https://www.ncbi.nlm.nih.gov/pmc/articles/PMC7316046/</t>
  </si>
  <si>
    <t>The first pregnant woman with COVID-19 in Venezuela: Pre-symptomatic transmission</t>
  </si>
  <si>
    <t>10.1590/034-7167-2020-302</t>
  </si>
  <si>
    <t>Rev Bras Enferm</t>
  </si>
  <si>
    <t>Christoffel MM, Gomes ALM, Souza TV, Ciuffo LL.</t>
  </si>
  <si>
    <t>https://www.scielo.br/scielo.php?script=sci_arttext&amp;pid=S034-71672020001400400&amp;tlng=en</t>
  </si>
  <si>
    <t>Objective:
To examine the impact of the infection by the novel coronavirus on Brazilian children in situation of social vulnerability based on the Millennium Sustainable Development Goals.
Method:
Reflective study based on discursive formulation in three aspects: principles of the objectives and goals for the millennium sustainable development; impact of the pandemic on the health of children and their families living in social vulnerability; and the role of pediatric nursing in the care provided - limits and challenges.
Results:
In January 2020, the news of COVID 19 is released as a pandemic. In Brazil, children and families are still without access to basic rights, thereby increasing their risks of social vulnerability because of the quarantine. The nursing field has an important role in monitoring children and their families, offering guidance in search for solutions and preventing contamination.
Conclusion:
There are still challenges to be overcome by the children and their families in situations of vulnerability against COVID-19.</t>
  </si>
  <si>
    <t>Children's (in)visibility in social vulnerability and the impact of the novel coronavirus (COVID-19)</t>
  </si>
  <si>
    <t>10.1101/2020.07.07.20146332</t>
  </si>
  <si>
    <t>Perez Gaxiola, GFR, Rosalino; Valadez Vidarte, Julio Cesar; Hernandez Alcaraz, Melissa; Herrera Mendoza, Gilberto; Del Real Lugo, Miguel Alejandro</t>
  </si>
  <si>
    <t>http://medrxiv.org/content/early/2020/07/11/2020.07.07.20146332.abstract</t>
  </si>
  <si>
    <t>Background: The SARS-CoV-2 virus may affect both adults and children. Although the disease, named COVID-19, has a lower prevalence in infancy and has been described as mild, the clinical characteristics may vary and there is a possibility of complications. Objectives: To describe the clinical and epidemiological characteristics of pediatric cases confirmed in the state of Sinaloa, Mexico, during the first three months of the pandemic, and of children admitted with COVID-19 to a secondary hospital. Methods: This case series includes all patients with SARS-CoV-2 infection confirmed by PCR testing, identified in the state epidemiological surveillance system between March 1 and May 31, 2020. Confirmed patients admitted to the Sinaloa Pediatric Hospital (HPS) during the same dates are also described. Results: Fifty one children with SARS-CoV-2 were included, 10 of the admitted to HPS. The median age was 10 years. The more frequent symptoms were fever (78%), cough (67%) and headache (57%). Most cases were mild or asymptomatic. Three patients with comorbidities died. Only 4 of 10 patients identified in HPS had been admitted with the diagnosis of possible COVID-19. Conclusions: SARS-CoV-2 infection in children was mostly mild or asymptomatic, but with a wide range of clinical presentations.Competing Interest StatementThe authors have declared no competing interest.Funding StatementDid not receive funding.Author DeclarationsI confirm all relevant ethical guidelines have been followed, and any necessary IRB and/or ethics committee approvals have been obtained.YesThe details of the IRB/oversight body that provided approval or exemption for the research described are given below:Approved by IRB of Sinaloa Pediatric Hospital.All necessary patient/participant consent has been obtained and the appropriate institutional forms have been archived.YesI understand that all clinical trials and any other prospective interventional studies must be registered with an ICMJE-approved registry, such as ClinicalTrials.gov. I confirm that any such study reported in the manuscript has been registered and the trial registration ID is provided (note: if posting a prospective study registered retrospectively, please provide a statement in the trial ID field explaining why the study was not registered in advance).Yes I have followed all appropriate research reporting guidelines and uploaded the relevant EQUATOR Network research reporting checklist(s) and other pertinent material as supplementary files, if applicable.YesAvailable per request.</t>
  </si>
  <si>
    <t>Clinical and epidemiological characteristics of children with SARS-CoV-2 infection: case series in Sinaloa</t>
  </si>
  <si>
    <t>10.1016/j.htct.2020.6.003</t>
  </si>
  <si>
    <t>Hematol Transfus Cell Ther</t>
  </si>
  <si>
    <t>Justino CC, Campanharo FF, Augusto MN, Morais SC, Figueiredo MS.</t>
  </si>
  <si>
    <t>https://www.ncbi.nlm.nih.gov/pmc/articles/PMC730162/</t>
  </si>
  <si>
    <t>COVID-19 as a trigger of acute chest syndrome in a pregnant woman with sickle cell anemia</t>
  </si>
  <si>
    <t>2 pregnant women</t>
  </si>
  <si>
    <t>10.1016/j.crwh.2020.e00237</t>
  </si>
  <si>
    <t>Tutiya CT, Siaulys MM, Kondo MM, Miglioli-Galv√£o L, C A Galv√£o E, Pinheiro CC, Torloni MR, de Mello FB.</t>
  </si>
  <si>
    <t>https://www.ncbi.nlm.nih.gov/pmc/articles/PMC7320266/</t>
  </si>
  <si>
    <t>Background
Limited data are available on the management of pregnant women with severe or critical forms of COVID-19, such as the optimal timing of provider-initiated delivery, and post-partum care, including antithrombotic prophylaxis. We present the clinical course, pre- and post-partum management, and outcomes of two pregnant women critically ill with COVID-19.
Cases
Both women had confirmed SARS-CoV-2 pneumonia with rapid clinical decompensation that required admission to the intensive care unit, intubation, and delivery by emergency cesarean section at 32 and 29 weeks. Both patients clinically improved in the first two postoperative days, but this was followed by clinical, laboratory and radiological deterioration on the third postoperative day; however, they both improved again after full anticoagulation. This pattern suggests the possible formation of pulmonary microthrombi in the early puerperium. We discuss the challenges faced by the multiprofessional team in the management of these patients.
Conclusions
There are few resources to guide health professionals caring for pregnant women with critical COVID-19. These two cases contribute to the rapidly evolving knowledge on the management and outcomes of pregnant women with COVID-19.</t>
  </si>
  <si>
    <t>Possible formation of pulmonary microthrombi in the early puerperium of pregnant women critically ill with COVID-19: Two case reports</t>
  </si>
  <si>
    <t>1,009 students and 235 staff</t>
  </si>
  <si>
    <t>10.1093/cid/ciaa955</t>
  </si>
  <si>
    <t>Torres JP, Pi√±era C, De La Maza V, Lagomarcino AJ, Simian D, Torres B, Urquidi C, Valenzuela MT, O'Ryan M.</t>
  </si>
  <si>
    <t>https://academic.oup.com/cid/article/doi/10.1093/cid/ciaa955/5869860</t>
  </si>
  <si>
    <t>Background
A SARS-CoV-2 outbreak affecting 52 people from a large school community in Santiago, Chile was identified (March 12), nine days after the first country case. We assessed the magnitude of the outbreak and the role students and staff played using a self-administered antibody detection test and survey.
Methods
The school was closed on March 13, and the entire community was placed under quarantine. We implemented a home-delivery, self-administered, IgG/IgM antibody test and survey to a classroom stratified sample of students and all staff from May 4-19. We aimed to determine overall seroprevalence rates by age group, reported symptoms, contact exposure and to explore dynamics of transmission.
Results
Antibody positivity rates were 9.9% (95%CI: 8.2-11.8) for 1,009 students and 16.6% (95%CI: 12.1-21.9) for 235 staff. Among students, positivity was associated with younger age (P=0.01), lower grade level (P=0.05), prior RT-PCR positivity (P=0.03), and history of contact with a confirmed case (P&lt;0.001). Among staff, positivity was higher in teachers (P=0.01) and in those previously RT-PCR positive (P&lt;0.001). Excluding RT-PCR positive individuals, antibody positivity was associated with fever in adults and children (P=0.02; P=0.002), abdominal pain in children (P=0.001), and chest pain in adults (P=0.02). Within antibody positive individuals, 40% of students and 18% of staff reported no symptoms (P=0.01).
Conclusions
Teachers were more affected during the outbreak and younger children were at higher infection risk, likely because index case(s) were teachers and/or parents from preschool. Self-administered antibody testing, supervised remotely, proved to be a suitable and rapid tool. Our study provides useful information for school re-openings.</t>
  </si>
  <si>
    <t>SARS-CoV-2 antibody prevalence in blood in a large school community subject to a Covid-19 outbreak: a cross-sectional study</t>
  </si>
  <si>
    <t>10.1016/j.jtcvs.2020.05.081</t>
  </si>
  <si>
    <t>J Thorac Cardiovasc Surg</t>
  </si>
  <si>
    <t>Bezerra RF, Franchi SM, Khader H, Castro RM, Liguori GR, da Fonseca da Silva L, Pedro da Silva J.</t>
  </si>
  <si>
    <t>https://pubmed.ncbi.nlm.nih.gov/32631658/</t>
  </si>
  <si>
    <t>COVID-19 as a confounding factor in a child submitted to staged surgical palliation of hypoplastic left heart syndrome: One of the first reports of SARS-CoV-2 infection in patients with congenital heart disease</t>
  </si>
  <si>
    <t>978 positive cases</t>
  </si>
  <si>
    <t>10.1002/ijgo.13300</t>
  </si>
  <si>
    <t>Takemoto MLS, Menezes MO, Andreucci CB, Nakamura-Pereira M, Amorim MMR, Katz L, Knobel R.</t>
  </si>
  <si>
    <t>https://pubmed.ncbi.nlm.nih.gov/32644220/</t>
  </si>
  <si>
    <t>Initial reports at the onset of the COVID-19 pandemic indicated that the obstetric population did not appear to be at higher risk of developing severe symptoms of COVID-19 than the general population.[1] However, following recent publications showing that pregnancy and the postpartum period might indeed pose additional risks for both women and babies, these preliminary observations urgently require review.[2] Explanations for heightened risk may include relative immunodeficiency associated with maternal physiological adaptations, as well as organic response to virus infections.</t>
  </si>
  <si>
    <t>The tragedy of COVID-19 in Brazil: 124 maternal deaths and counting</t>
  </si>
  <si>
    <t>Portuguese</t>
  </si>
  <si>
    <t>10.1186/s12978-020-00958-z</t>
  </si>
  <si>
    <t>Freitas-Jesus JV, Rodrigues L, Surita FG.</t>
  </si>
  <si>
    <t>https://www.ncbi.nlm.nih.gov/pmc/articles/PMC7341704/</t>
  </si>
  <si>
    <t>Background
The Coronavirus disease (COVID-19) is highly infectious, with the recent World Health Organization decree confirming a global public health emergency. The outcomes related to maternal and fetal health among pregnant women infected with the virus are still poorly understood. The world population has been waiting for answers and remains constantly alert about the pandemic’s progress. It is not yet known what impact this pandemic experience will have on the population’s mental health, especially pregnant women.
Method
We aim to understand and discuss the experiences of women who were infected by COVID-19 during pregnancy, in relation to the illness process, community relations, and social media influences. This is a qualitative study in which we will interview women who were infected by COVID-19 during pregnancy and received medical care from a tertiary university hospital specializing in women’s health in Brazil. We will use the techniques of Semi-Directed Interviews of Open and In-depth Questions, socio-demographic and health data sheets, and Field Diaries. We will use purposive sampling and the criterion of theoretical saturation for its construction. The interviews will be conducted by phone or video call, with audio recorded for later transcription. The treatment of the data will be completed through Thematic Analysis and discussed in light of the Health Psychology framework, with the production of categories that answer the proposed research questions.
Discussion
It is expected that the results contribute to the understanding about the demands that come to the health professional of women infected by COVID-19 during pregnancy in a pandemic situation.</t>
  </si>
  <si>
    <t>The experience of women infected by the COVID-19 during pregnancy in Brazil: a qualitative study protocol</t>
  </si>
  <si>
    <t>3 pregnant women</t>
  </si>
  <si>
    <t>10.1590/s1678-9946202062049</t>
  </si>
  <si>
    <t>Rev Inst Med Trop Sao Paulo</t>
  </si>
  <si>
    <t>Reis HLBD, Boldrini NAT, Caldas JVJ, Paz APCD, Ferrugini CLP, Miranda AE.</t>
  </si>
  <si>
    <t>https://www.ncbi.nlm.nih.gov/pmc/articles/PMC7359721/</t>
  </si>
  <si>
    <t>There are few data on the impact of COVID-19 in pregnancy, however, analyzing these data is important to guide the clinical practice, covering the early prevention, detection, patients’ isolation, epidemiological investigation, diagnosis and early treatment. This is a report of three cases of COVID-19 confirmed by real-time reverse transcription – polymerase chain reaction (RT-PCR) of nasopharyngeal secretions collected in swabs from pregnant women in the city of Vitoria, Espirito Santo State, Brazil. In the three cases, all the patients presented with fever, one had shortness of breath, one had diarrhea, two of them reported abdominal pain and two of them had cough. The three patients progressed with a severe clinical evolution of COVID-19. The permanence in the intensive care unit (ICU) was more than 10 days. Two of them recovered and one remained in the ICU with irreversible refractory shock, multiple organ failure and died. The mode of delivery was individualized and based on the obstetric indication and severity of the maternal infection, and the cesarean section was indicated in the two severe maternal COVID-19 cases that evolved favorably. These newborns were premature and tested negative for COVID-19 by RT-PCR.
KEYWORDS: COVID-19, SARS-CoV-2, Pregnancy, Infectious disease transmission, Severe acute respiratory syndrome</t>
  </si>
  <si>
    <t>Severe coronavirus infection in pregnancy: challenging cases report</t>
  </si>
  <si>
    <t>20 deaths</t>
  </si>
  <si>
    <t>10.1080/14767058.2020.1786056</t>
  </si>
  <si>
    <t>Takemoto MLS, Menezes MO, Andreucci CB, Knobel R, Sousa LAR, Katz L, Fonseca EB, Magalh√£es CG, Oliveira WK, Rezende-Filho J, Melo ASO, Amorim MMR.</t>
  </si>
  <si>
    <t>https://www.tandfonline.com/doi/full/10.1080/14767058.2020.1786056</t>
  </si>
  <si>
    <t>Objective: The aim of this study was to collect and analyze data from different sources to have a general overview of COVID-19-related maternal deaths in Brazil, as well as to compare data with worldwide reports.
Study design: We systematically searched data about COVID-19 maternal deaths from the Brazilian Ministry of Health surveillance system, State Departments of Health epidemiological reports, and media coverage. Data about timing of symptom onset and death (pregnancy or postpartum), gestational age, mode of birth, maternal age, comorbidities and/or risk factors, date of death, and place of death were retrieved when available.
Results: We identified 20 COVID-19-related maternal deaths, age range 20-43 years. Symptoms onset was reported as on pregnancy for 12 cases, postpartum for 3 cases, and during the cesarean section for 1 case (missing data for 4). In 16 cases, death occurred in the postpartum period. At least one comorbidity or risk factor was present in 11 cases (missing data for 4). Asthma was the most common risk factor (5/11). Ten cases occurred in the Northeast region, and nine cases occurred in the Southeast region (5 of them in São Paulo, the first epicenter of COVID-19 in the country).
Conclusions: To the best of our knowledge, this is the largest available series of maternal deaths due to COVID-19. Barriers to access healthcare, differences in pandemic containment measures in the country and high prevalence of concomitant risk factors for COVID-19 severe disease may play a role in the observed disparity compared to worldwide reports on maternal outcomes.
Keywords: COVID-19; coronavirus; maternal mortality; postpartum period; pregnancy; severe acute respiratory syndrome coronavirus 2.</t>
  </si>
  <si>
    <t>Maternal mortality and COVID-19</t>
  </si>
  <si>
    <t>10.1111/pai.13322</t>
  </si>
  <si>
    <t>Pediatr Allergy Immunol</t>
  </si>
  <si>
    <t>Castano-Jaramillo LM, Yamazaki-Nakashimada MA, Scheffler Mendoza SC, Bustamante-Ogando JC, Espinosa-Padilla SE, Lugo Reyes SO.</t>
  </si>
  <si>
    <t>https://pubmed.ncbi.nlm.nih.gov/32683750/</t>
  </si>
  <si>
    <t>A male infant with COVID-19 in the context of ARPC1B deficiency</t>
  </si>
  <si>
    <t>10.1093/cid/ciaa1066</t>
  </si>
  <si>
    <t>Santos DS, Menezes MO, Andreucci CB, Nakamura-Pereira M, Knobel R, Katz L, Salgado HO, de Amorim MMR, Takemoto MLS.</t>
  </si>
  <si>
    <t>https://pubmed.ncbi.nlm.nih.gov/32719866/</t>
  </si>
  <si>
    <t>Disproportionate impact of COVID-19 among pregnant and postpartum Black Women in Brazil through structural racism lens</t>
  </si>
  <si>
    <t>10.1016/j.crwh.2020.e00243</t>
  </si>
  <si>
    <t>Richtmann R, Torloni MR, Oyamada Otani AR, Levi JE, Crema Tobara M, de Almeida Silva C, Dias L, Miglioli-Galv√£o L, Martins Silva P, Macoto Kondo M.</t>
  </si>
  <si>
    <t>https://www.ncbi.nlm.nih.gov/pmc/articles/PMC7354271/</t>
  </si>
  <si>
    <t>Background
There are few reports of miscarriages or stillbirths in women infected with SARS-CoV-2. We present five consecutive cases of fetal death (≥12 weeks) without other putative causes in women with laboratory-confirmed (RT-PCR) COVID-19 managed in a single Brazilian institution.
Case series
All five women were outpatients with mild or moderate forms of COVID-19 and were not taking any medication. Four were nulliparous, all were overweight or obese, and none had any comorbidities or pregnancy complications that could contribute to fetal demise. Fetal death occurred at 21–38 weeks of gestation, on COVID-days 1–22. SARS-Cov-2 was detected by RT-PCR in amniotic fluid in one case and in placental specimens in two cases. All five women had acute chorioamnionitis on placental histology, massive deposition of fibrin, mixed intervillitis/villitis, and intense neutrophil and lymphocyte infiltration. One fetus had neutrophils inside alveolar spaces, suggestive of fetal infection.
Conclusions
These five cases of fetal demise in women with confirmed COVID-19 without any other significant clinical or obstetric disorders suggest that fetal death can be an outcome of SARS-CoV-2 infection in pregnancy. The intense placental inflammatory reaction in all five cases raises the possibility of a direct effect of SARS-CoV-2 on the placenta.</t>
  </si>
  <si>
    <t>Fetal deaths in pregnancies with SARS-CoV-2 infection in Brazil: A case series</t>
  </si>
  <si>
    <t>10.32641/rchped.vi91i7.2419</t>
  </si>
  <si>
    <t>Revista Chilena de Pediatria (2020) 91:7 (1-12). Date of Publication: 2020</t>
  </si>
  <si>
    <t>Fuenzalida S.M., Arenas D.M., Muñoz H.R., Gajardo F.B., Molina P.C., Salinas S.G., Díaz G.P.</t>
  </si>
  <si>
    <t>https://www.revistachilenadepediatria.cl/index.php/rchped/article/download/2419/2631</t>
  </si>
  <si>
    <t>According to the available information, pediatric cases of COVID-19 would present less frequently,
most of them with mild to moderate clinical picture, and low associated morbidity and mortality5
.
However, we do not know the actual behavior that SARS-CoV-2 will have in Chile, nor the impact
that its interaction with other respiratory viruses will have on the clinical outcome. On the assumption that pediatric patients requiring hospitalization due to suspicion or confirmation of COVID-19
will need different levels of respiratory support, we have developed wide-range recommendations
based on the optimal management of pediatric respiratory support according to the principles of
quality and efficiency in the delivery of support, biosafety parameters, and appropriate use of resources6
. These elements, which are related to assembling and filtering the aerosols produced by some
respiratory support equipment, are recommended in this guide in order to unify technical criteria
that allow optimal support for the pediatric patient while maintaining the highest possible biosafety
for the patient and the health team.</t>
  </si>
  <si>
    <t>Recommendations for the implementation of pediatric respiratory support in COVID-19. Intensive kinesiology and respiratory therapy Chilean</t>
  </si>
  <si>
    <t>10.32641/rchped.vi91i7.2550</t>
  </si>
  <si>
    <t>Revista Chilena de Pediatria (2020) 91:7 (1-15). Date of Publication: 2020</t>
  </si>
  <si>
    <t>Scheu Goncalves C., Diettes González A., Wegner Araya A., Bravo Figueroa P., Drago Thibaut M., Nalegach Romero M.E., Castillo Moya A., Verscheure Peralta F., Acuña Aguirre C., Díaz Rubio F., Ortiz P., Cordero J., Dalmazzo Álvarez R., Valverde Goñi C., Yunge Bertini M.</t>
  </si>
  <si>
    <t>https://www.revistachilenadepediatria.cl/index.php/rchped/article/view/2550/2712</t>
  </si>
  <si>
    <t>The appearance of SARS-CoV-2 from December 2019 and its rapid expansion in the world reaching Pandemic status, has become a great challenge for health teams. Although the evidence of infection in children is still scarce compared to that of adults, it has become evident that at the pediatric po-pulation level, most of the time the infection is asymptomatic or mild, but not all the patients have this evolution, which has motivated the discussion in the Pediatric Critical Care teams regarding how to face these patients with a more serious disease. This consensus is the result of the work of the Pediatric Intensive Care Branch of the Chilean Society of Pediatrics, collecting the evidence available at the time of the review plus the opinion of national experts in Pediatric Intensive Care. The purpose of these recommendations is to offer teams that care for critically ill pediatric patients a guide for the diagnosis and treatment of patients who evolve with severe COVID 19, which can be applied in all Pediatric UPCs in our country, with special emphasis in those measures that have shown greater effectiveness at the level of diagnostic studies, treatment and care of health personnel.</t>
  </si>
  <si>
    <t>Recommendations guide for the management of pediatric patients with severe SARS-COV-2</t>
  </si>
  <si>
    <t>10.1002/ijgo.13332</t>
  </si>
  <si>
    <t>Hernandez S, Oliveria JB, Mendoza Sosof C, Lawrence E, Shirazian T.</t>
  </si>
  <si>
    <t>Guatemala</t>
  </si>
  <si>
    <t>https://obgyn.onlinelibrary.wiley.com/doi/abs/10.1002/ijgo.13332</t>
  </si>
  <si>
    <t>Adapting antenatal care in a rural LMIC during COVID-19: A low literacy checklist to mitigate risk for community health workers</t>
  </si>
  <si>
    <t>10.32641/rchped.vi91i7.2473</t>
  </si>
  <si>
    <t>Revista Chilena de Pediatria (2020) 91:7 (1-8). Date of Publication: 2020</t>
  </si>
  <si>
    <t>Concha I., Fernández C., Hirsch T., Prado F., Morales V., Pezoa A.</t>
  </si>
  <si>
    <t>https://www.embase.com/a/#/search/results?subaction=viewrecord&amp;rid=1&amp;page=1&amp;id=L2004737773</t>
  </si>
  <si>
    <t>The SARS-CoV-2 emergency has caused major new challenges for both public health and medical clinical practice since the first cases reported in Wuhan, China. The challenges in emergency care range from changes in the flow of patients, care areas, ways of working, personal protective equipment, and intensive training in order to properly care for adults and children with coronavirus disease (COVID-19). In this publication, we propose guidelines on organizing the emergency department in the face of this pandemic, and how to provide medical care for the pediatric patient with either suspected or confirmed COVID-19 who seek care in the emergency room. We obtained the necessary data from national and international guidelines and the scientific literature available from PubMed, CDC, NIH, and the Chilean national health authorities.</t>
  </si>
  <si>
    <t>Diagnosis and treatment of pediatric patients with covid-19 infectious disease at the emergency room. A guideline for this pandemia</t>
  </si>
  <si>
    <t xml:space="preserve">342 pregnant/postpartum women and 247 children under 5 years </t>
  </si>
  <si>
    <t>10.1590/0102-311x00149420</t>
  </si>
  <si>
    <t>Cad Saude Publica</t>
  </si>
  <si>
    <t>Niquini RP, Lana RM, Pacheco AG, Cruz OG, Coelho FC, Carvalho LM, Villela DAM, Gomes MFDC, Bastos LS.</t>
  </si>
  <si>
    <t>https://pubmed.ncbi.nlm.nih.gov/32725087/</t>
  </si>
  <si>
    <t>The study aims to describe patients hospitalized for severe acute respiratory illness (SARI) due to COVID-19 (SARI-COVID) in Brazil according to demographic characteristics and comorbidities up to the 21st Epidemiological Week of 2020. The study aimed to compare these characteristics with those of patients hospitalized for SARI due to influenza in 2019/2020 (SARI-FLU) and with the Brazilian general population. The proportions of demographic characteristics, comorbidities, and pregnant and postpartum women among patients hospitalized for SARI-COVID and SARI-FLU were obtained from the SIVEP-Gripe database, and the estimates for the Brazilian population were obtained from the population projections performed by Brazilian Institute of Geography and Statistics, Information System on Live Birth data, and nationwide surveys. Compared to the Brazilian population, patients hospitalized for SARI-COVID showed a higher proportion of males, elderly individuals and those aged 40 to 59 years, comorbidities (diabetes mellitus, cardiovascular disease, chronic kidney disease, and chronic lung diseases), and pregnant/postpartum women. Compared to the general population, Brazilians hospitalized for SARI-FLU showed higher prevalence rates of ages 0 to 4 years or over 60 years, white race/color, comorbidities (diabetes, chronic kidney disease, asthma, and other chronic lung diseases), and pregnant/postpartum women. The data suggest that these groups are evolving to more serious forms of the disease, so that longitudinal studies are extremely relevant for investigating this hypothesis and supporting appropriate public health policies.</t>
  </si>
  <si>
    <t>Description and comparison of demographic characteristics and comorbidities in SARI from COVID-19, SARI from influenza, and the Brazilian general population</t>
  </si>
  <si>
    <t>86 pregnant women</t>
  </si>
  <si>
    <t>10.26633/RPSP.2020.47</t>
  </si>
  <si>
    <t>Rev Panam Salud Publica</t>
  </si>
  <si>
    <t>Sola A, Rodr√≠guez S, Cardetti M, D√°vila C.</t>
  </si>
  <si>
    <t>https://www.ncbi.nlm.nih.gov/pmc/articles/PMC7392181/</t>
  </si>
  <si>
    <t>Objective: To evaluate and report the clinical characteristics and outcomes of SARS-CoV-2 infection in pregnant women and newborns in Latin America.
Methods: Descriptive study based on the prospective report of the units of the Ibero-American Society of Neonatology Network.
Results: Of 86 pregnant women with COVID-19 confirmed by RT-PCR in seven countries (6 from Latin America, and Equatorial Guinea) 68% (59) were asymptomatic. Of 32% of symptomatic women, 89% (24) had mild symptoms and 3.5% (3) had severe respiratory symptoms. No women died. The cesarean section rate was 38%; gestational age was &lt; 37 weeks in 6% of cases. RT-PCR was performed on all newborns between 16 and 36 hours of age; 6 (7%) were positive. All of them presented mild and transient respiratory distress; none died. Two newborns with negative RT-PCR died from other causes. Breastfeeding was authorized in only 24% of mothers; in 13% milk was expressed and 63% of newborns were fed with formula. In 76% of cases the motherchild pair was separated, and in 95% of cases the mother could not be accompanied at delivery or during the postpartum period.
Conclusions: The lack of maternal accompaniment, the low rate of breastfeeding and the frequent separation of the mother-child dyad are of concern. The health care team must reflect on the need to defend humanized and family-centered care during this pandemic.
Keywords: Coronavirus infections; Latin America; infant, newborn, diseases; infectious disease transmission, vertical; pandemics.</t>
  </si>
  <si>
    <t>Perinatal COVID-19 in Latin America</t>
  </si>
  <si>
    <t>10.1016/j.rcp.2020.05.006</t>
  </si>
  <si>
    <t>Revista Colombiana de Psiquiatria (2020). Date of Publication: 2020</t>
  </si>
  <si>
    <t>Palacio-Ortiz J.D., Londoño-Herrera J.P., Nanclares-Márquez A., Robledo-Rengifo P., Quintero-Cadavid C.P.</t>
  </si>
  <si>
    <t>Colombia</t>
  </si>
  <si>
    <t>https://www.sciencedirect.com/science/article/pii/S0034745020300743?via%3Dihub</t>
  </si>
  <si>
    <t>Introduction
The Covid-19 pandemic has generated an unprecedented multimodal (health, occupational, economic, and social crisis, which will impact developing countries. Confinement as a preventive measure is itself a threat that produces a social impact. Pandemic and confinement have become a psychosocial adversity factor that affects families and their children. During the pandemic, children and adolescents with a psychiatric disorder may experience exacerbation of their symptoms. However, little is known about this, since studies on this population during the pandemic are scarce.
Objective
To review the data available in the current literature on the effect of the pandemic on children and adolescents with a previous psychiatric disorder.
Methods
A literature search was carried out using PubMed, Scielo and, due to the exceptional conditions of the pandemic situation, directly using internet search engines. Both English and Spanish papers were included.
Results
The information found is presented in the following sections: family and children during the pandemic, evaluation of mental disorders in children and young people during the pandemic, pre-existing psychiatric disorders during the pandemic, and telepsychiatric care. Specific information is presented on attention deficit hyperactivity disorder, autism spectrum disorder, intellectual disability, anxiety disorder, obsessive compulsive disorder, and post-traumatic stress disorder. The current pandemic due to COVID-19 and confinement are a psychosocial adversity that threatens the stability of the family. Such a stressor can cause exacerbation of symptoms of a previous mental disorder. Children and adolescents with psychiatric disorders are a vulnerable population and require specialised care. Telepsychiatry is becoming a modality with multiple advantages.</t>
  </si>
  <si>
    <t>Psychiatric disorders in children and adolescents during the COVID-19 pandemic</t>
  </si>
  <si>
    <t>10.1097/INF.0000000000002840</t>
  </si>
  <si>
    <t>Sippy R, Prado EO, Pizarro Fajardo F, Hidalgo I, Aguilar GV, Bonville CA, Aponte CC, G√≥mez MS, Aponte JLC, Cordova MB, Polo GR, Suryadevara M, Domachowske JB.</t>
  </si>
  <si>
    <t>Ecuador</t>
  </si>
  <si>
    <t>https://journals.lww.com/pidj/Abstract/9000/Medically_Attended_Outpatient_Coronavirus.96077.aspx#</t>
  </si>
  <si>
    <t>Background: 
Human coronaviruses (HCoVs) cause respiratory tract infections during childhood manifesting as common colds, bronchiolitis, croup and pneumonia. In temperate geographies, HCoV activity peaks between December and March. The epidemiology and manifestations of HCoV infections have not been previously reported from Ecuador.
Methods: 
Children &lt;5 years who presented with ≥2 symptoms consistent with an acute respiratory tract infection were eligible for enrollment. After obtaining informed consent, demographic data and details regarding the acute illness were recorded. Secretions collected with a nasopharyngeal swab underwent diagnostic testing using multiplex polymerase chain reaction.
Results: 
A total of 850 subjects were enrolled. A total of 677 (80%) tested positive for at least 1 pathogen, including 49 (7.2%) who tested positive for ≥1 HCoV type. HCoV-NL63 was the most frequent type detected (39%), followed by HCoV-OC43 (27%), 229E (22%) and HKU1 (12%). Nearly all subjects who tested positive for HCoV had nasal congestion or secretions (47/49; 96%). The most frequent syndromic diagnosis was common cold (41%), followed by bronchiolitis (27%). We found no association between the infecting HCoV type and subject’s syndromic diagnosis (P &gt; 0.05) or anatomic location of infection (upper vs. lower respiratory tract; P &gt; 0.05). The 2018–2019 peak HCoV activity occurred from October to November; the 2019–2020 peak occurred from January to February.
Conclusions: 
HCoVs were detected in ~7% of outpatient Ecuadorean children &lt;5 years of age with symptoms of acute respiratory tract infection. The most frequently detected HCoV types, and the period of peak HCoV activity differed for the 2018–2019 and 2019–2020 seasons.</t>
  </si>
  <si>
    <t>Medically Attended Outpatient Coronavirus Infections in Ecuadorean Children During the 20 Months Preceding Countrywide Lockdown Related to the SARS-CoV-2 Pandemic of 2020</t>
  </si>
  <si>
    <t>10.1016/j.jped.2020.07.001</t>
  </si>
  <si>
    <t>J Pediatr (Rio J)</t>
  </si>
  <si>
    <t>Nogueira-de-Almeida CA, Ciampo LAD, Ferraz IS, Ciampo IRLD, Contini AA, Ued FDV.</t>
  </si>
  <si>
    <t>https://www.sciencedirect.com/science/article/pii/S0021755720301911?via%3Dihub</t>
  </si>
  <si>
    <t>Objective
To identify factors that contribute to the increased susceptibility and severity of COVID-19 in obese children and adolescents, and its health consequences.
Sources
Studies published between 2000 and 2020 in the PubMed, MEDLINE, Scopus, SciELO, and Cochrane databases.
Summary of findings
Obesity is a highly prevalent comorbidity in severe cases of COVID-19 in children and adolescents; social isolation may lead to increase fat accumulation. Excessive adipose tissue, deficit in lean mass, insulin resistance, dyslipidemia, hypertension, high levels of proinflammatory cytokines, and low intake of essential nutrients are factors that compromise the functioning of organs and systems in obese individuals. These factors are associated with damage to immune, cardiovascular, respiratory, and urinary systems, along with modification of the intestinal microbiota (dysbiosis). In severe acute respiratory syndrome coronavirus 2 infection, these organic changes from obesity may increase the need for ventilatory assistance, risk of thromboembolism, reduced glomerular filtration rate, changes in the innate and adaptive immune response, and perpetuation of the chronic inflammatory response.
Conclusions
The need for social isolation can have the effect of causing or worsening obesity and its comorbidities, and pediatricians need to be aware of this issue. Facing children with suspected or confirmed COVID-19, health professionals should 1) diagnose excess weight; 2) advise on health care in times of isolation; 3) screen for comorbidities, ensuring that treatment is not interrupted; 4) measure levels of immunonutrients; 5) guide the family in understanding the specifics of the situation; and 6) refer to units qualified to care for obese children and adolescents when necessary.</t>
  </si>
  <si>
    <t>COVID-19 and obesity in childhood and adolescence: A clinical review</t>
  </si>
  <si>
    <t>10.15381/anales.v81i2.17694</t>
  </si>
  <si>
    <t>Anales de la Facultad de Medicina (2020) 81:2. Date of Publication: 1 Jun 2020</t>
  </si>
  <si>
    <t>Ayala R., Miranda L., Solís T., Valencia N., Cieza L., Amado J.</t>
  </si>
  <si>
    <t>https://revistasinvestigacion.unmsm.edu.pe/index.php/anales/article/view/17694</t>
  </si>
  <si>
    <t>Pregnant woman with moderate COVID 19 and care process in the newborn</t>
  </si>
  <si>
    <t>79 children</t>
  </si>
  <si>
    <t>10.1016/j.jped.2020.07.002</t>
  </si>
  <si>
    <t>Prata-Barbosa A, Lima-Setta F, Santos GRD, Lanziotti VS, de Castro REV, de Souza DC, Raymundo CE, de Oliveira FRC, de Lima LFP, Tonial CT, Colleti J Jr, Bellinat APN, Lorenzo VB, Zeitel RS, Pulcheri L, Costa FCMD, La Torre FPF, Figueiredo EADN, Silva TPD, Riveiro PM, Mota ICFD, Brand√£o IB, de Azevedo ZMA, Gregory SC, Boedo FRO, de Carvalho RN, Castro NAASR, Genu DHS, Foronda FAK, Cunha AJLA, de Magalh√£es-Barbosa MC; Brazilian Research Network in Pediatric Intensive Care, (BRnet-PIC).</t>
  </si>
  <si>
    <t>https://www.sciencedirect.com/science/article/pii/S0021755720301923</t>
  </si>
  <si>
    <t>Objective
To describe the clinical characteristics of children and adolescents admitted to intensive care with confirmed COVID-19.
Method
Prospective, multicenter, observational study, in 19 pediatric intensive care units. Patients aged 1 month to 19 years admitted consecutively (March–May 2020) were included. Demographic, clinical-epidemiological features, treatment, and outcomes were collected. Subgroups were compared according to comorbidities, age &lt; 1 year, and need for invasive mechanical ventilation. A multivariable logistic regression model was used for predictors of severity.
Results
Seventy-nine patients were included (ten with multisystemic inflammatory syndrome). Median age 4 years; 54% male (multisystemic inflammatory syndrome, 80%); 41% had comorbidities (multisystemic inflammatory syndrome, 20%). Fever (76%), cough (51%), and tachypnea (50%) were common in both groups. Severe symptoms, gastrointestinal symptoms, and higher inflammatory markers were more frequent in multisystemic inflammatory syndrome. Interstitial lung infiltrates were common in both groups, but pleural effusion was more prevalent in the multisystemic inflammatory syndrome group (43% vs. 14%). Invasive mechanical ventilation was used in 18% (median 7.5 days); antibiotics, oseltamivir, and corticosteroids were used in 76%, 43%, and 23%, respectively, but not hydroxychloroquine. The median pediatric intensive care unit length-of-stay was five days; there were two deaths (3%) in the non- multisystemic inflammatory syndrome group. Patients with comorbidities were older and comorbidities were independently associated with the need for invasive mechanical ventilation (OR 5.5; 95% CI, 1.43–21.12; p = 0.01).
Conclusions
In Brazilian pediatric intensive care units, COVID-19 had low mortality, age less than 1 year was not associated with a worse prognosis, and patients with multisystemic inflammatory syndrome had more severe symptoms, higher inflammatory biomarkers, and a greater predominance of males, but only comorbidities and chronic diseases were independent predictors of severity.</t>
  </si>
  <si>
    <t>Pediatric patients with COVID-19 admitted to intensive care units in Brazil: a prospective multicenter study</t>
  </si>
  <si>
    <t xml:space="preserve"> 1021 patients were invited to participate, obtaining 946 valid surveys</t>
  </si>
  <si>
    <t>10.1002/ijgo.13348</t>
  </si>
  <si>
    <t>Parra-Saavedra M, Villa-Villa I, P√©rez-Olivo J, Guzman-Polania L, Galvis-Centurion P, Cumplido-Romero √Å, Santacruz-Vargas D, Rivera-Moreno E, Molina-Giraldo S, Guillen-Burgos H, Navarro E, Fl√≥rez-Lozano K, Barrero-Ortega A, Sanz-Cortes M, Miranda J.</t>
  </si>
  <si>
    <t>https://pubmed.ncbi.nlm.nih.gov/32799318/</t>
  </si>
  <si>
    <t>Objective: To assess clinical impact, psychological effects, and knowledge of pregnant women during the COVID-19 outbreak in seven cities in Colombia. Currently, there are uncertainty and concerns about the maternal and fetal consequences of SARS-CoV-2 infection during pregnancy.
Methods: A cross-sectional web survey was carried out including pregnant women in seven cities in Colombia. Women were evaluated during the mitigation phase of the SARS-CoV-2 pandemic between April 13 and May 18, 2020. The questions evaluated demographic, knowledge, psychological symptoms, and attitudes data regarding the COVID-19 pandemic.
Results: A total of 1021 patients were invited to participate, obtaining 946 valid surveys for analysis. The rate of psychological consequences of the pandemic was much larger than the number of patients clinically affected by the virus, with 50.4% of the entire cohort reporting symptoms of anxiety, 49.1% insomnia, and 25% reporting depressive symptoms. Poorly informed women were more likely to be younger, affiliated to the subsidized regime, and with lower levels of education.
Conclusion: The knowledge of pregnant women about SARS-CoV-2 infection is far from reality and this seems to be associated with an indirect effect on the concern and psychological stress of pregnant women in Colombia.</t>
  </si>
  <si>
    <t>Attitudes and collateral psychological effects of COVID-19 in pregnant women in Colombia</t>
  </si>
  <si>
    <t xml:space="preserve">978  COVID-19  cases  in  pregnant  or  postpartum  women </t>
  </si>
  <si>
    <t>10.1111/1471-0528.16470</t>
  </si>
  <si>
    <t>BJOG</t>
  </si>
  <si>
    <t>Takemoto MLS, Menezes MO, Andreucci CB, Knobel R, Sousa LAR, Katz L, Fonseca EB, Nakamura-Pereira M, Magalh√£es CG, Diniz CSG, Melo ASO, Amorim MMR, Menezes MO.</t>
  </si>
  <si>
    <t>https://pubmed.ncbi.nlm.nih.gov/32799381/</t>
  </si>
  <si>
    <t>Objective: To describe clinical characteristics of pregnant and postpartum women with severe COVID-19 in Brazil and to examine risk factors for mortality DESIGN: Cross-sectional study based on secondary surveillance database analysis SETTING: Nationwide Brazil POPULATION OR SAMPLE: 978 Brazilian pregnant and postpartum women notified as COVID-19 Acute Respiratory Distress Syndrome (ARDS) cases with complete outcome (death or cure) until June 18, 2020 METHODS: Data was abstracted from the Brazilian ARDS Surveillance System (ARDS-SS) database. All eligible cases were included. Data on demographics, clinical characteristics, intensive care resources use and outcomes were collected. Risk factors for mortality were examined by multivariate logistic regression.
Main outcome measures: Case fatality rate RESULTS: We identified 124 maternal deaths, corresponding to a case fatality rate among COVID-19 ARDS cases in the obstetric population of 12.7%. At least one comorbidity was present in 48.4% of fatal cases compared to 24.9% in survival cases. Among women who died, 58.9% were admitted to ICU, 53.2% had invasive ventilation and 29.0% had no respiratory support. The multivariate logistic regression showed that the main risk factors for maternal death by COVID-19 were postpartum at onset of ARDS, obesity, diabetes, and cardiovascular disease, while white ethnicity had a protective effect.
Conclusions: Negative outcomes of COVID-19 in this population are affected by clinical characteristics, but social determinants of health also seem to play a role. It is urgent to reinforce containment measures targeting obstetric population and ensure high quality care throughout pregnancy and postpartum period.</t>
  </si>
  <si>
    <t>Clinical characteristics and risk factors for mortality in obstetric patients with severe COVID-19 in Brazil: a surveillance database analysis</t>
  </si>
  <si>
    <t>10.25100/cm.v51i2.4271</t>
  </si>
  <si>
    <t>Colombia Médica</t>
  </si>
  <si>
    <t>Ortiz, Edgar Iván; Castañeda, Enrique Herrera; De La Torre, Alejandro;</t>
  </si>
  <si>
    <t>https://colombiamedica.univalle.edu.co/index.php/comedica/article/view/4271</t>
  </si>
  <si>
    <t>Coronavirus illness 2019 (COVID-19) is an airways infection caused by the new coronavirus (SARS-CoV-2) which has been quickly disseminated all over the world, affecting to the general population including women in pregnancy time. As being a recent infection, the evidence that supports the best practices for the management of the infection during pregnancy is limited, and most of the questions have not been completely solved yet.
This publication offers general guidelines focused on decision-making people, managers, and health’s teams related to pregnant women attention and newborn babies during COVID-19 pandemic. Its purpose is to promote useful interventions to prevent new infections as well as prompt and adequate attention to avoid serious complications or deaths, trying to be adapted to the different contexts in which attention to expectant mothers is provided. Guidelines are set within a well-scientific evidence and available recommendations up to date.</t>
  </si>
  <si>
    <t>Coronavirus (COVID 19) Infection in Pregnancy</t>
  </si>
  <si>
    <t>10.36109/rmg.v159i1.197</t>
  </si>
  <si>
    <t>Revista médica (Colegio de Médicos y Cirujanos de Guatemala)</t>
  </si>
  <si>
    <t>Bleb, Francisco Julio Chew; Ajiatas, Lourdes; Portillo, Wendy;</t>
  </si>
  <si>
    <t>http://www.revistamedicagt.org/index.php/RevMedGuatemala/article/view/197</t>
  </si>
  <si>
    <t xml:space="preserve">The presentation of SARS-CoV-2 infection in neonates born to positive mothers is not clear, considering that in studies carried out in other latitudes there is still no evidence of vertical transmission. The objective is to present five cases of newborn children of mothers with perinatal SARS-CoV-2 infection, in addition to describing the clinical characteristics and the success of the use of contact isolation techniques and drops at the time of mother-child attachment and breastfeeding to avoid horizontal transmission. Five neonates were analyzed during the month of April 2020, obtaining clinical and laboratory data from the clinical record and interview. All mothers were asymptomatic to SARS-Cov-2, with a history of premature rupture of membranes, fetal distress, oligohydramnios, and pre-eclampsia. In 3 newborns there was evidence of clinical alteration secondary to processes other than SARS-CoV-2 infection (suspected sepsis and pneumonia). The RT-PCR tests for SARS-CoV-2 carried out in neonates, in different types of samples, were negative. All infants received breast milk and performed mother-child attachment with isolation measures by transmission of drops and contact with medical supervision. In this case report it was demonstrated that, with the correct use of the techniques of isolation by drops and contact, information, supervision and accompaniment to mothers, the risk of contagion to the newborn is considerably reduced. More studies are needed to determine if there is vertical transmission.
</t>
  </si>
  <si>
    <t>Neonatos hijos de madres positivas a SARS-CoV-2</t>
  </si>
  <si>
    <t>Revista Panamericana de Enfermedades Infecciosas</t>
  </si>
  <si>
    <t>Carvajal, Ana; Azpurua, Humberto; Romero, Marvina; Márquez, Daniel; Tami, Adriana; Finali, Pablo; Correa, Luisángela; López, José Félix Oletta; Rodríguez-Morales, Alfonso J; de la Red, Grupo de Especialistas;</t>
  </si>
  <si>
    <t>https://www.researchgate.net/publication/343546521_COVID-19_y_Embarazo_Perspectivas_para_Venezuela</t>
  </si>
  <si>
    <t>Summary In this article we review the current sanitary conditions in Venezuela in relation to the COVID-19 situation. This particular situation and factors associated with the complex humanitarian crisis that this Latin American country is experiencing could have an additional negative impact on access and quality of care for pregnant women in the midst of the COVID-19 pandemic. Urgent international cooperation and humanitarian aid interventions are needed in this population segment in order to provide better care and assistance, in particular to those infected with COVID-19 and their newborns. Abstract In this article we make a review evaluating the current sanitary conditions in Venezuela, in relation to the situation of COVID-19. This particular situation and factors associated with the complex humanitarian crisis that this Latin American country is experiencing could have an additional negative impact on access and quality of care for pregnant women in the midst of the COVID-19 pandemic. Urgent international cooperation and humanitarian aid interventions are needed in this population segment in order to provide better care and assistance, particularly to those infected with COVID-19 and their newborns.</t>
  </si>
  <si>
    <t>COVID-19 y Embarazo: Perspectivas para Venezuela</t>
  </si>
  <si>
    <t>Villaverde, Jorge O Alarcón;</t>
  </si>
  <si>
    <t>http://www.spog.org.pe/web/revista/index.php/RPGO/article/view/2243/pdf_1</t>
  </si>
  <si>
    <t>La pandemia del COVID-19 y la investigación en ginecología y obstetricia</t>
  </si>
  <si>
    <t>10.31403/rpgo.v66i2245</t>
  </si>
  <si>
    <t>Saenz, Igor Hermann Huerta; Estrada, José Carlos Elías; Del Castillo, Katherine Campos; Taya, Rossana Muñoz; Coronado, Julia Cristina;</t>
  </si>
  <si>
    <t>http://www.spog.org.pe/web/revista/index.php/RPGO/article/view/2245</t>
  </si>
  <si>
    <t>Introduction. The 2019 coronavirus pandemic (COVID-19) has spread to more than 100,000 countries. Specific information on their behavior in pregnancy and delivery remains limited. Objective. Describe the maternal perinatal characteristics of pregnant patients with COVID-19 in a tertiary hospital. Methods.Descriptive study. All pregnant women hospitalized by the emergency gynecological-obstetric service between March 24 and May 7, 2020 and who had a diagnosis of SARS-CoV-2 infection were selected, using the rapid test or the RT-PCR test. . The clinical history and hospital records were reviewed looking for sociodemographic variables, antecedents, clinical manifestations, maternal serology, obstetric complications, delivery route and perinatal aspects. Results. 41 cases of patients with a diagnosis of SARS-CoV-2 were found. 9.2% had a positive rapid test result. The most common symptoms were cough in 84.6%, fever in 76.9% and sore throat in 61.5%. 68.2% were asymptomatic, 19.5% had mild disease and 7.3% moderate. Two cases of pneumonia
severe required noninvasive ventilation. No maternal death was recorded. 21.7% of deliveries were vaginal and 78.3% by cesarean section. There was a case of neonate by vaginal delivery with positive PCR on the eighth day of life. Conclusions. There was a high percentage of asymptomatic PCR positive pregnant patients. It is necessary to implement universal screening in parturient women in the pregnant flow protocol in each institutio</t>
  </si>
  <si>
    <t>Características materno perinatales de gestantes COVID-19 en un hospital nacional de Lima, Perú</t>
  </si>
  <si>
    <t>American Scientific Research Journal for Engineering, Technology, and Sciences (ASRJETS)</t>
  </si>
  <si>
    <t>de Oliveira, Franklin Learcton Bezerra; da Cunha Germano, Bianca Caroline; Junior, Geraldo Barroso Cavalcanti; de Moura, Ana Maria Marinho Andrade; de Sena Pereira, Nathalie;</t>
  </si>
  <si>
    <t>https://asrjetsjournal.org/index.php/American_Scientific_Journal/article/view/5771</t>
  </si>
  <si>
    <t>The coronavirus viruses cause infectious conditions that evolve with greater severity in patients with reduced immunity, a fact that can be observed in pregnant women. In these, anatomical and physiological changes occur that can compromise immunity, which can lead to complications. Faced with the pandemic by COVID-19, the present study aimed to discuss the possible risk of the pregnant woman and the fetus facing infection with this virus, which initially presents respiratory symptoms and with lower gastrointestinal prevalence. . Based on the data collected, it was observed that, in many cases, pregnant women develop respiratory, renal and cardiovascular complications, requiring ICU admission and mechanical ventilation. This can lead to fetal distress, placental detachment, spontaneous abortion, reduced fetal growth and risk of maternal-fetal death. Thus, attention must be redoubled in health surveillance and education for this group, as well as the availability of the health care system and clinical, epidemiological and laboratory diagnosis is required, since most patients tend to evolve with clinical complications.</t>
  </si>
  <si>
    <t>Coronavirus in Pregnant Women: Literature Review</t>
  </si>
  <si>
    <t>10.1055/s-0040-1713795</t>
  </si>
  <si>
    <t>Revista Brasileira de Ginecologia e Obstetrícia</t>
  </si>
  <si>
    <t>Carvalho, Bruno Ramalho de; Rosa-e-Silva, Ana Carolina Japur de Sá; Ferriani, Rui Alberto; Reis, Rosana Maria dos; Sá, Marcos Felipe Silva de;</t>
  </si>
  <si>
    <t>https://www.scielo.br/scielo.php?script=sci_arttext&amp;pid=S0100-72032020000600305&amp;lng=en&amp;nrm=iso&amp;tlng=en</t>
  </si>
  <si>
    <t>COVID-19 and Assisted Reproduction: A Point of View on the Brazilian Scenario</t>
  </si>
  <si>
    <t>10.1590/1984-0462/2020/38/2020192</t>
  </si>
  <si>
    <t>Safadi, Marco Aurelio Palazzi; da Silva, Clovis Artur Almeida;</t>
  </si>
  <si>
    <t>https://preprints.scielo.org/index.php/scielo/preprint/view/813/version/858</t>
  </si>
  <si>
    <t>The challenging and unpredictable spectrum of COVID-19 in children and adolescents</t>
  </si>
  <si>
    <t>IETSI EsSalud</t>
  </si>
  <si>
    <t>Reporte de Evidencia, N;</t>
  </si>
  <si>
    <t>http://www.essalud.gob.pe/ietsi/pdfs/guias/Recomendaciones_Pacientes_pediatricos_COVID.pdf</t>
  </si>
  <si>
    <t>Recomendaciones clínicas para el manejo de pacientes pediátricos con COVID-19</t>
  </si>
  <si>
    <t>10.1016/j.ijid.2020.08.062</t>
  </si>
  <si>
    <t>Torres JP, Izquierdo G, Acu√±a M, Pavez D, Reyes F, Fritis A, Gonz√°lez R, Ribacova C, Contardo V, Tapia LI.</t>
  </si>
  <si>
    <t>https://www.ijidonline.com/article/S1201-9712(20)30691-3/fulltext</t>
  </si>
  <si>
    <t xml:space="preserve">Objective
To describe the clinical and epidemiological characteristics of hospitalized children with Multisystem Inflammatory Syndrome in Children (MIS-C) in Santiago, Chile.
Methods
Observational study, on children with MIS-C (May 1- June 24, 2020), in 3 pediatric hospitals in Santiago. Demographics and epidemiologic data; medical history; laboratory tests; cardiologic evaluation; treatment; and clinical outcome were analyzed.
Results
27 patients (median age 6 (0-14) years) were admitted; 16/27 (59%) required intensive care admission with no deaths. 74% had no-comorbidities, and median days of symptoms before admission was 4 (2-9). Gastrointestinal symptoms were the most frequent, and inflammatory markers were increased at admission. A recent SARS-CoV-2 infection was detected in 82% of cases. The severe group showed significantly lower hemoglobin and albumin, decreased platelet counts, and higher D-dimer during evolution. Echocardiography showed abnormalities (myocardial, pericardial, or coronary) on 12 patients (46%) during hospital stay. Anti-inflammatory treatment (immune globulin and/or corticosteroids) was prescribed in 24 patients. MIS-C appeared in clusters weeks after the peak of SARS-CoV-2 cases, especially in Santiago's most vulnerable areas.
Conclusions
We describe the first series, of 27 children with MIS-C, in a Latin-American countrywith favorable clinical outcomes. Education and alerts are required for clinical teams to establish an early diagnosis and prompt treatment.
Keywords
MIS-C multisystem inflammatory syndrome in children
SARS-CoV-2
COVID-19
</t>
  </si>
  <si>
    <t>Multisystem inflammatory syndrome in children (MIS-C): Report of the clinical and epidemiological characteristics of cases in Santiago de Chile during the SARS-CoV-2 pandemic</t>
  </si>
  <si>
    <t>Arquivos Catarinenses de Medicina</t>
  </si>
  <si>
    <t xml:space="preserve">de Jesus, Carla Viviane Freitas; de Almeida Figueiredo, Maria Bernadete Galrão; de Andrade, Renata Lima Batalha; Leite, Débora Cristina Fontes; Lima, Sonia Oliveira; </t>
  </si>
  <si>
    <t>http://www.acm.org.br/acm/seer/index.php/arquivos/article/view/763</t>
  </si>
  <si>
    <t>COVID-19 can cause an acute respiratory condition and its symptoms vary from mild to critical, sometimes culminating in death. Regarding pregnant women, there is little information, therefore, the first case reported in Brazil of a 19-year-old pregnant woman, who had dyspnea, hypoxia, productive cough and fever, being diagnosed with COVID-19. After progressing to severe acute respiratory syndrome, she underwent an emergency cesarean section due to maternal respiratory failure and acute fetal distress. After delivery, the parturient was referred to the intensive care unit (ICU) and kept under pulmonary ventilation with high parameters. On the tenth day of admission to the ICU, there was a progression of respiratory failure, disseminated vascular coagulation and pulmonary hemorrhage that culminated in death. Depending on the severity, the newborn (NB) was intubated and sent to the neonatal intensive care unit, where he showed progressive improvement, with oxygen being suspended on the 20th day of life. The NB was discharged from the hospital 29 days after admission, with no changes in general clinical status. In the present study, cesarean delivery proved to be safe, leaving the newborn free from SARS-CoV-2 contamination, even though, in fetal distress, intensive care was efficient, culminating in a good evolution and hospital discharge.
Keywords: Coronavirus Infections. Coronavirus. Cesarean Section. Pregnancy Complications, Infectious. Infant, Newborn.</t>
  </si>
  <si>
    <t>Gestante com covid-19 submetida a cesariana por sofrimento fetal: primeiro relato de caso descrito no Brasil</t>
  </si>
  <si>
    <t>Revista Internacional de Salud Materno Fetal</t>
  </si>
  <si>
    <t xml:space="preserve">Hercilla-Vaquez, Luis Enrique; Vargas-Zafra, Lupe Antonieta; </t>
  </si>
  <si>
    <t>http://ojs.revistamaternofetal.com/index.php/RISMF/article/view/172</t>
  </si>
  <si>
    <t>La salud pública y el cuidado materno fetal y neonatal en la pandemia por el virus SARS-CoV-2</t>
  </si>
  <si>
    <t>Educational intervention</t>
  </si>
  <si>
    <t>14 pregnant women</t>
  </si>
  <si>
    <t>Revista Electrónica Dr. Zoilo E. Marinello Vidaurreta</t>
  </si>
  <si>
    <t xml:space="preserve">Muñoz-Callol, Juana Lupe; Ibert-Muñoz, Cynthia; Jiménez-Martínez, Doris; Chacón-Ávila, Jesús Ramón; Torres-Herrera, Sonny Magdalena; </t>
  </si>
  <si>
    <t>Cuba</t>
  </si>
  <si>
    <t>http://www.revzoilomarinello.sld.cu/index.php/zmv/article/view/2356</t>
  </si>
  <si>
    <t>Fundamento: las infecciones virales en las embarazadas incrementan los indicadores de mortalidad materna y perinatal. La COVID-19 es una enfermedad de alta incidencia y muy contagiosa.
Objetivo: caracterizar el nivel de conocimientos sobre la COVID-19 de las embarazadas internadas en el hogar materno “Casapiedra”, perteneciente al Policlínico Universitario “Guillermo Tejas”, de Las Tunas, de marzo a mayo de 2020.
Métodos: se realizó un estudio cuasiexperimental, de intervención educativa, en una muestra de 14 embarazadas internadas en la institución y durante el tiempo declarados en el objetivo. Se aplicó un cuestionario antes y después de la intervención para determinar el nivel de conocimientos y preocupaciones sobre la COVID-19 y el proceso de parto y postparto. Se evaluaron además: edades materna y gestacional, nivel de enseñanza educacional terminada y motivo de ingreso.
Resultados: antes de intervenir la mayoría de las embarazadas presentaron necesidades de aprendizaje sobre los síntomas, medidas generales y específicas ante la sospecha o confirmación de una gestante portadora de la COVID-19, en la totalidad de los casos manifestaron preocupación sobre la transmisión a su bebé a través de la lactancia materna. Después de intervenir se incrementó el nivel de conocimientos, pero el 71,4 % manifestó preocupación sobre el riesgo de contraer la infección fuera del hogar materno, relacionado con la existencia de enfermedades de base y el propio embarazo.
Conclusiones: la intervención educativa fue efectiva, aunque se evidenció la permanente preocupación de las embarazadas por el proceso de parto y postparto en estos tiempos de pandemia.</t>
  </si>
  <si>
    <t>Conocimientos sobre la COVID-19 en embarazadas de un hogar materno</t>
  </si>
  <si>
    <t>10.1136/bmj.m2418</t>
  </si>
  <si>
    <t xml:space="preserve">Yáñez, Jaime A; Alvarez-Risco, Aldo; Delgado-Zegarra, Jaime; </t>
  </si>
  <si>
    <t>https://www.bmj.com/content/369/bmj.m2418.full</t>
  </si>
  <si>
    <t>Covid-19 in Peru: from supervised walks for children to the first case of Kawasaki-like syndrome</t>
  </si>
  <si>
    <t>10.1002/ijgo.13357</t>
  </si>
  <si>
    <t>Sun SY, Guazzelli CAF, de Morais LR, Dittmer FP, Augusto MN, Soares AC, Coutinho da Silva PM, de S√° Vieira Abuchaim E, Mattar R.</t>
  </si>
  <si>
    <t>https://obgyn.onlinelibrary.wiley.com/doi/abs/10.1002/ijgo.13357</t>
  </si>
  <si>
    <t>Since the beginning of the COVID‐19 quarantine in São Paulo, Brazil, our institution has noticed that some pregnant women, particularly those that were recommended elective cesarean sections for reasons such as repeated cesarean deliveries or abnormal fetal presentation, were admitted to São Paulo Hospital in the second stage of labor and then went on to have vaginal deliveries. Therefore, we conducted a comparative cohort study between March 11–June 11, 2019 and March 11–June 11, 2020 in order to evaluate whether the quarantine period led to pregnant women with spontaneous labor arriving at our hospital in a more advanced phase of labor. The Institutional Review Board of UNIFESP provided ethical approval for this study (No. 33734620.7.0000.5505).</t>
  </si>
  <si>
    <t>Effect of delayed obstetric labor care during the COVID-19 pandemic on perinatal outcomes</t>
  </si>
  <si>
    <t>10.1353/lag.2020.0056</t>
  </si>
  <si>
    <t>Journal of Latin American Geography</t>
  </si>
  <si>
    <t xml:space="preserve">Cupples, Julie; </t>
  </si>
  <si>
    <t>Nicaragua</t>
  </si>
  <si>
    <t>https://muse.jhu.edu/article/760916</t>
  </si>
  <si>
    <t>Te Nicaraguan government’s response to the coronavirus pandemic has been nothing short of
absurd. Rather than implementing measures advised by the public health experts, the government has been organizing mass gatherings and hiding the scale of infection. Tis essay argues
that current governmental behavior is both consistent with and a continuation of the crimes
against humanity commited in 2018 and 2019.</t>
  </si>
  <si>
    <t>Love in the Time of Covid-19: Or, Nicaragua, the Strange Country Where Children Still Go to School</t>
  </si>
  <si>
    <t>10.21203/rs.3.rs-40095/v1</t>
  </si>
  <si>
    <t xml:space="preserve">APFdM, França; DdV, Pereira; Rodrigues, EV; Vieira, FN; Machado, KS; Nogueira, PA; RRdS, Fonseca; Machado, LFA; </t>
  </si>
  <si>
    <t>https://www.researchsquare.com/article/rs-40095/v1</t>
  </si>
  <si>
    <t>The new betacoronavirus known as severe acute respiratory syndrome coronavirus 2 (SARS-CoV-2) is the cause of COVID-19, and has spread rapidly around the world, reaching more than 200 countries, around 7 million people and causing more than 400.000 deaths according to the World Health Organization. Case presentation : A 26-year-old female at 28 weeks of gestation with regular prenatal care, a heart disease condition and no previous history of recent national or international traveling presented to a cardiology hospital, in Northern Brazil, with dry cough, sustained/continuous high fever, which quickly evolved to respiratory failure. Once stabilized an emergency cesarean was performed to preserve the fetus life. After surgery both patient and newborn were in Intensive Care Unit, then both patient and newborn nasopharyngeal and oropharyngeal secretion were obtained to test for respiratory viral infections, such as SARS-CoV-2, also blood samples were collected for laboratory exams. The patient’s tested positive for SARS-CoV-2 however her newborn SARS-CoV-2. And during treatment due patient’s conditions and severity the case evolved to death. Conclusion : This report highlights the relevance of comorbidities for the unfavorable clinical course of COVID-19, despite the adequate treatment used for patients affected by COVID-19, especially among the risk groups, as well as demonstrating the absence of vertical transmission of SARS-CoV-2.</t>
  </si>
  <si>
    <t>Severe COVID-19 in cardiopath young pregnant without vertical transmission: a case report</t>
  </si>
  <si>
    <t>2 children under 10 years. Unclear how many were under 5 years</t>
  </si>
  <si>
    <t>Le Infezioni in Medicina</t>
  </si>
  <si>
    <t xml:space="preserve">Escalera-Antezana, Juan Pablo; Lizon-Ferrufino, Nicolas Freddy; Maldonado-Alanoca, Americo; Alarcón-De-la-Vega, Gricel; Alvarado-Arnez, Lucia Elena; Balderrama-Saavedra, María Alejandra; Bonilla-Aldana, D Katterine; Rodriguez-Morales, AJ; </t>
  </si>
  <si>
    <t>Bolivia</t>
  </si>
  <si>
    <t>https://europepmc.org/article/med/32487789</t>
  </si>
  <si>
    <t>The present study is aimed to assess the risk factors for mortality in the first 107 rRT-PCR confirmed cases of SARS-CoV-2 infections in Bolivia. For this observational, retrospective and cross-sectional study, the epidemiological data records were collected from the Hospitals and the Ministry of Health of Bolivia, obtaining the clinical and epidemiological data of the COVID-19 cases that were laboratory-diagnosed during March 2-29, 2020. Samples were tested by rRT-PCR to SARS-CoV-2 at the Laboratory of the National Center of Tropical Diseases (CENETROP), following the protocol Charite, Berlin, Germany. The odds ratio (OR) with respective 95% confidence interval (95%CI) for mortality as dependent variable was calculated. When we comparatively analyzed survivors and non-survivors in this first group of 107 cases in Bolivia, we found that at bivariate analyses, age (±60 years old), hypertension, chronic heart failure, diabetes, and obesity, as well as the requirement of ICU, were significantly exposure variables associated with death. At the multivariate analysis (logistic regression), two variables remained significantly associated, age, ±60 years-old (OR=9.4, 95%CI 1.8-104.1) and hypertension (OR=3.3, 95%CI 1.3-6.3). As expected, age and comorbidities, particularly hypertension, were independent risk factors for mortality in Bolivia in the first 107 cases group. More further studies are required to better define risk factors and preventive measures related to COVID-19 in this and other Latin American countries</t>
  </si>
  <si>
    <t>Risk factors for mortality in patients with Coronavirus Disease 2019 (COVID-19) in Bolivia: An analysis of the first 107 confirmed cases</t>
  </si>
  <si>
    <t>371 patients (age&lt;18 years)</t>
  </si>
  <si>
    <t>10.6061/clinics/2020/e2209</t>
  </si>
  <si>
    <t>Pereira MFB, Litvinov N, Farhat SCL, Eisencraft AP, Gibelli MABC, Carvalho WB, Fernandes VR, Fink TT, Framil JVS, Galleti KV, Fante AL, Fonseca MFM, Watanabe A, Paula CSY, Palandri GG, Leal GN, Diniz MFR, Pinho JRR, Silva CA, Marques HHS; Pediatric COVID HC-FMUSP Study Group, Rossi Junior A, Delgado AF, Andrade APM, Schvartsman C, Sabino EC, Rocha MC, Kanunfre KA, Okay TS, Carneiro-Sampaio MMS, Jorge PPD.</t>
  </si>
  <si>
    <t>https://pubmed.ncbi.nlm.nih.gov/32844958/</t>
  </si>
  <si>
    <t>Objectives: To assess the outcomes of pediatric patients with laboratory-confirmed coronavirus disease (COVID-19) with or without multisystem inflammatory syndrome in children (MIS-C).
Methods: This cross-sectional study included 471 samples collected from 371 patients (age&lt;18 years) suspected of having severe acute respiratory syndrome coronavirus 2 (SARS-CoV-2) infection. The study group comprised 66/371 (18%) laboratory-confirmed pediatric COVID-19 patients: 61 (92.5%) patients tested positive on real-time reverse transcription-polymerase chain reaction tests for SARS-CoV-2, and 5 (7.5%) patients tested positive on serological tests. MIS-C was diagnosed according to the criteria of the Center for Disease Control.
Results: MIS-C was diagnosed in 6/66 (9%) patients. The frequencies of diarrhea, vomiting, and/or abdominal pain (67% vs. 22%, p=0.034); pediatric SARS (67% vs. 13%, p=0.008); hypoxemia (83% vs. 23%, p=0.006); and arterial hypotension (50% vs. 3%, p=0.004) were significantly higher in patients with MIS-C than in those without MIS-C. The frequencies of C-reactive protein levels &gt;50 mg/L (83% vs. 25%, p=0.008) and D-dimer levels &gt;1000 ng/mL (100% vs. 40%, p=0.007) and the median D-dimer, troponin T, and ferritin levels (p&lt;0.05) were significantly higher in patients with MIS-C. The frequencies of pediatric intensive care unit admission (100% vs. 60%, p=0.003), mechanical ventilation (83% vs. 7%, p&lt;0.001), vasoactive agent use (83% vs. 3%, p&lt;0.001), shock (83% vs. 5%, p&lt;0.001), cardiac abnormalities (100% vs. 2%, p&lt;0.001), and death (67% vs. 3%, p&lt;0.001) were also significantly higher in patients with MIS-C. Similarly, the frequencies of oxygen therapy (100% vs. 33%, p=0.003), intravenous immunoglobulin therapy (67% vs. 2%, p&lt;0.001), aspirin therapy (50% vs. 0%, p&lt;0.001), and current acute renal replacement therapy (50% vs. 2%, p=0.002) were also significantly higher in patients with MIS-C. Logistic regression analysis showed that the presence of MIS-C was significantly associated with gastrointestinal manifestations [odds ratio (OR)=10.98; 95%CI (95% confidence interval)=1.20-100.86; p=0.034] and hypoxemia [OR=16.85; 95%CI=1.34-211.80; p=0.029]. Further univariate analysis showed a positive association between MIS-C and death [OR=58.00; 95%CI=6.39-526.79; p&lt;0.0001].
Conclusions: Pediatric patients with laboratory-confirmed COVID-19 with MIS-C had a severe clinical spectrum with a high mortality rate. Our study emphasizes the importance of investigating MIS-C in pediatric patients with COVID-19 presenting with gastrointestinal involvement and hypoxemia.</t>
  </si>
  <si>
    <t>Severe clinical spectrum with high mortality in pediatric patients with COVID-19 and multisystem inflammatory syndrome</t>
  </si>
  <si>
    <t>Is the impact of childhood vaccines on coronavirus disease 2019, which is moderate in pediatric patients, possible?</t>
  </si>
  <si>
    <t>https://www.ncbi.nlm.nih.gov/pmc/articles/PMC7445315/</t>
  </si>
  <si>
    <t>Bozkurt HB.</t>
  </si>
  <si>
    <t>Clin Exp Vaccine Res</t>
  </si>
  <si>
    <t>10.7774/cevr.2020.9.2.183</t>
  </si>
  <si>
    <t>Infection Prevention and Control Challenges With First Pregnant Woman Diagnosed With COVID-19: A Case Report in Al Ahssa, Saudi Arabia</t>
  </si>
  <si>
    <t>This study report focuses on facts on a pregnant woman of COVID-19 who admitted to Al Ahsa Maternity and Children Hospital on March 2020, with suspicion of COVID-19 infection. The patient was complaining of labor pain prior to presentation. The objective of this study is to report the case and to describe the challenges that are faced while dealing with a case of COVID-19 pregnant patient, during labor, delivery, and surgical intervention. This case reports a patient in labor pain with suspicion of COVID-19 infection due to contact with a positive COVID-19 family member. With no clinical signs or symptoms consistent with the disease, and positive polymerase chain reaction (PCR) outcome for COVID-19 later on, the hospital main departments conducted an active contact tracing and reviewed the preparation and infection prevention control precautions. The most common problem with COVID-19 is the low level of awareness between healthcare workers related to infection prevention and transmission of the COVID-19 virus. The illness can be better handled and the medical team can be more secure by enhancing the education, case triage, proper guideline and protocols to be implemented appropriately</t>
  </si>
  <si>
    <t>https://pubmed.ncbi.nlm.nih.gov/32864280/</t>
  </si>
  <si>
    <t>AlOmran A, Almatawah Y, Al Sharit B, Alsadah Z, Mousa O.</t>
  </si>
  <si>
    <t>10.7759/cureus.10035</t>
  </si>
  <si>
    <t>Risk factors and outcome of COVID-19 in patients with hematological malignancies</t>
  </si>
  <si>
    <t>Background: Prognostic factors of poor outcome in patients with hematological malignancies and COVID-19 are poorly defined.
Patients and methods: This was a Spanish transplant group and cell therapy (GETH) multicenter retrospective observational study, which included a large cohort of blood cancer patients with laboratory-confirmed SARS-CoV-2 infection through PCR assays from March 1st 2020 to May 15th 2020.
Results: We included 367 pediatric and adult patients with hematological malignancies, including recipients of autologous (ASCT) (n = 58) or allogeneic stem cell transplantation (allo-SCT) (n = 65) from 41 hospitals in Spain. Median age of patients was 64 years (range 1-93.8). Recipients of ASCT and allo-SCT showed lower mortality rates (17% and 18%, respectively) compared to non-SCT patients (31%) (p = 0.02). Prognostic factors identified for day 45 overall mortality (OM) by logistic regression multivariate analysis included age &gt; 70 years [odds ratio (OR) 2.1, 95% confidence interval (CI) 1.2-3.8, p = 0.011]; uncontrolled hematological malignancy (OR 2.9, 95% CI 1.6-5.2, p &lt; 0.0001); ECOG 3-4 (OR, 2.56, 95% CI 1.4-4.7, p = 0.003); neutropenia (&lt; 0.5 × 109/L) (OR 2.8, 95% CI 1.3-6.1, p = 0.01); and a C-reactive protein (CRP) &gt; 20 mg/dL (OR 3.3, 95% CI 1.7-6.4, p &lt; 0.0001). In multivariate analysis of 216 patients with very severe COVID-19, treatment with azithromycin or low dose corticosteroids was associated with lower OM (OR 0.42, 95% CI 0.2-0.89 and OR 0.31, 95% CI 0.11-0.87, respectively, p = 0.02) whereas the use of hidroxycloroquine did not show significant improvement in OM (OR 0.64, 95% CI 0.37-1.1, P = 0.1).
Conclusions: In most patients with hematological malignancies COVID-19 mortality was directly driven by older age, disease status, performance status, as well as by immune (neutropenia) parameters and level of inflammation (high CRP). Use of azithromycin and low dose corticosteroids may be of value in very severe COVID-19.</t>
  </si>
  <si>
    <t>https://pubmed.ncbi.nlm.nih.gov/32864192/</t>
  </si>
  <si>
    <t>Pi√±ana JL, Martino R, Garc√≠a-Garc√≠a I, Parody R, Morales MD, Benzo G, G√≥mez-Catalan I, Coll R, De La Fuente I, Luna A, Merch√°n B, Chinea A, de Miguel D, Serrano A, P√©rez C, Diaz C, Lopez JL, Saez AJ, Bailen R, Zudaire T, Mart√≠nez D, Jurado M, Calbacho M, V√°zquez L, Garcia-Cadenas I, Fox L, Pimentel AI, Bautista G, Nieto A, Fernandez P, Vallejo JC, Solano C, Valero M, Espigado I, Salda√±a R, Sisinni L, Ribera JM, Jimenez MJ, Trabazo M, Gonzalez-Vicent M, Fern√°ndez N, Talarn C, Montoya MC, Cedillo A, Sureda A; Infectious Complications Subcommittee of the Spanish Hematopoietic Stem Cell Transplantation and Cell Therapy Group (GETH).</t>
  </si>
  <si>
    <t>Exp Hematol Oncol</t>
  </si>
  <si>
    <t>10.1186/s40164-020-00177-z</t>
  </si>
  <si>
    <t xml:space="preserve"> 367 pediatric and adult patients with hematological malignancies</t>
  </si>
  <si>
    <t>Age-Related differences in immunological responses to SARS-CoV-2</t>
  </si>
  <si>
    <t>There is a striking age-related disparity in the prevalence and severity of SARS-CoV-2 induced COVID-19 infections, which might be explained by age-dependent immunological mechanisms. These include age-related physiological differences in immunological responses, cross-neutralizing antibodies, differences in levels and binding affinity of ACE-2, the SARS-CoV-2 target receptor; antibody dependent enhancement (ADE) in adults manifesting with an over-exuberant systemic inflammation in response to infection; and the increased likelihood of co-morbidities in adults and the elderly. Emerging immunological phenomena such as PMIS-TS (Paediatric Multi-System Inflammatory Disorder Temporally associated with SARS-CoV-2) or MIS-C (Multisystem Inflammatory Syndrome in Children are now being observed, though the underlying mechanisms are still unclear. Understanding the mechanisms through which pediatric patients are protected from severe novel coronaviruses infections will provide critical clues to the pathophysiology of COVID-19 infection and inform future therapeutic and prophylactic interventions. Asymptomatic carriage in children may have major public health implications which impact on social and healthcare policies on screening and isolation practices, school reopening and safe distancing requirements in the community.</t>
  </si>
  <si>
    <t>https://pubmed.ncbi.nlm.nih.gov/32861856/</t>
  </si>
  <si>
    <t>Yin Wong LS, Ling Loo EX, Hui Kang AY, Lau HX, Tambyah PA, Tham EH.</t>
  </si>
  <si>
    <t>10.1016/j.jaip.2020.08.026</t>
  </si>
  <si>
    <t>Trisomy 21 and COVID-19 in Pediatric Patients</t>
  </si>
  <si>
    <t>https://pubmed.ncbi.nlm.nih.gov/32861693/</t>
  </si>
  <si>
    <t>Newman AM, Jhaveri R, Patel AB, Tan TQ, Toia JM, Arshad M.</t>
  </si>
  <si>
    <t>10.1016/j.jpeds.2020.08.067</t>
  </si>
  <si>
    <t>1 infant (10 months old)</t>
  </si>
  <si>
    <t>COVID-19 and childhood acute lymphoblastic leukemia</t>
  </si>
  <si>
    <t>https://onlinelibrary.wiley.com/doi/full/10.1002/pbc.28400</t>
  </si>
  <si>
    <t>Greaves M.</t>
  </si>
  <si>
    <t>10.1002/pbc.28481</t>
  </si>
  <si>
    <t>Children and adolescents with allergy and/or asthma seem to be protected from coronavirus disease 2019</t>
  </si>
  <si>
    <t>https://pubmed.ncbi.nlm.nih.gov/32859351/</t>
  </si>
  <si>
    <t>Ciprandi G, Licari A, Filippelli G, Tosca MA, Marseglia GL.</t>
  </si>
  <si>
    <t>Ann Allergy Asthma Immunol</t>
  </si>
  <si>
    <t>10.1016/j.anai.2020.06.001</t>
  </si>
  <si>
    <t>52 patients hospitalized for COVID-19 (24 boys, mean age 6.2 years)</t>
  </si>
  <si>
    <t>Breast milk/ Breast feeding</t>
  </si>
  <si>
    <t>Symptomatic and Asymptomatic Viral Shedding in Pediatric Patients Infected With Severe Acute Respiratory Syndrome Coronavirus 2 (SARS-CoV-2): Under the Surface</t>
  </si>
  <si>
    <t>https://pubmed.ncbi.nlm.nih.gov/32857158/</t>
  </si>
  <si>
    <t>DeBiasi RL, Delaney M.</t>
  </si>
  <si>
    <t>10.1001/jamapediatrics.2020.3996</t>
  </si>
  <si>
    <t>Three months of COVID-19 in a pediatric setting in the center of Milan</t>
  </si>
  <si>
    <t>The second epicenter of the global COVID-19 epidemic following Wuhan, and the first in the Western world, occurred unexpectedly in the Lombardy region of Italy, whose capital city is Milan. The aggressive nature of the outbreak in the region was dramatic, leading to a 2-month period of lockdown. Within the Policlinico, the historic hospital in the center of Milan, many units were rapidly converted into intensive care units or semi-intensive units for adult patients. During lockdown, the pediatric inpatient units had to face daily reorganization caused by the necessary logistic and structural transformations, thus restricting routine care pathways for chronic patients, while the Pediatric Emergency Unit had to develop a system able to effectively separate the children and caregivers infected with COVID-19 from those who were not affected. These 2 months enhanced resilience among both doctors and nurses, and facilitated the transversal transmission of data aimed at helping colleagues and patients in any way possible, in spite of the restrictive measures limiting the rate of activity in pediatric care. The reorganization of the current phase of decreasing epidemic activity still leaves us with unanswered questions regarding the further possible changes to implement in the event of a potential reoccurrence of epidemic peaks.</t>
  </si>
  <si>
    <t>https://pubmed.ncbi.nlm.nih.gov/32854109/</t>
  </si>
  <si>
    <t>Agostoni C, Bertolozzi G, Cantoni B, Colombo C, Montini G, Marchisio P.</t>
  </si>
  <si>
    <t>10.1038/s41390-020-01108-8</t>
  </si>
  <si>
    <t>Coronavirus Disease - 2019-nCoV (COVID-19)</t>
  </si>
  <si>
    <t>According to the World Health Organization (WHO) (2020b), coronaviruses refer to a large family of viruses known to be zoonotic (transmitted from animals to humans) and cause a variety of illnesses from the common cold to more concerning diseases such as severe lower respiratory tract infections (LRTIs). These viruses are called coronaviruses because their surfaces have crown-like spikes and "corona" is the Latin word for crown (WHO, 2020b). The potential community health risk caused by the current coronavirus (2019-nCoV) is high for young children, older adults, persons with comorbid cardiac or respiratory diseases, and immunocompromised individuals because their immune systems may be weak, making them more susceptible to contracting the coronavirus. Other members of the community that are at risk include healthcare and essential community workers at the forefront of this global epidemic, anyone with close person to person contact, and recent travelers to Wuhan and its surrounding provinces in China (Chinazzi et al., 2020). Healthcare and other frontline workers must be knowledgeable and prepared for the global outbreak of the coronavirus.</t>
  </si>
  <si>
    <t>https://pubmed.ncbi.nlm.nih.gov/32853492/</t>
  </si>
  <si>
    <t>Washington-Brown L, Cirilo R.</t>
  </si>
  <si>
    <t>J Natl Black Nurses Assoc</t>
  </si>
  <si>
    <t>COVID-19 during pregnancy: non-reassuring fetal heart rate, placental pathology and coagulopathy</t>
  </si>
  <si>
    <t xml:space="preserve">A case of a pregnant woman suffering from COVID-19 is presented, who developed coagulopathy in the absence of severe clinical symptoms. The PCR test of the vaginal swab was positive on SARS-CoV-2 RNA, suggesting a possibility of perinatal transmission. A cesarean delivery was done because of a non-reassuring fetal heart rate; the placenta showed increased perivillous fibrin deposition and intervillositis. Moreover, placental infection with SARS-CoV-2 was demonstrated by placental immunostaining. We suggest a relation between placental fibrin deposition and both chronic and acute intervillositis, non-reassuring fetal heart rate and coagulopathy in pregnant women with COVID-19. </t>
  </si>
  <si>
    <t>https://pubmed.ncbi.nlm.nih.gov/32853442/</t>
  </si>
  <si>
    <t>Mongula JE, Frenken MWE, van Lijnschoten G, Arents NLA, de Wit-Zuurendonk LD, Schimmel-de Kok APA, van Runnard Heimel PJ, Porath MM, Goossens SMTA.</t>
  </si>
  <si>
    <t>10.1002/uog.22189</t>
  </si>
  <si>
    <t>High Concentrations of Nitric Oxide Inhalation Therapy in Pregnant Patients With Severe Coronavirus Disease 2019 (COVID-19)</t>
  </si>
  <si>
    <t>Background: Rescue therapies to treat or prevent progression of coronavirus disease 2019 (COVID-19) hypoxic respiratory failure in pregnant patients are lacking.
Method: To treat pregnant patients meeting criteria for severe or critical COVID-19 with high-dose (160-200 ppm) nitric oxide by mask twice daily and report on their clinical response.
Experience: Six pregnant patients were admitted with severe or critical COVID-19 at Massachusetts General Hospital from April to June 2020 and received inhalational nitric oxide therapy. All patients tested positive for severe acute respiratory syndrome coronavirus 2 (SARS-CoV-2) infection. A total of 39 treatments was administered. An improvement in cardiopulmonary function was observed after commencing nitric oxide gas, as evidenced by an increase in systemic oxygenation in each administration session among those with evidence of baseline hypoxemia and reduction of tachypnea in all patients in each session. Three patients delivered a total of four neonates during hospitalization. At 28-day follow-up, all three patients were home and their newborns were in good condition. Three of the six patients remain pregnant after hospital discharge. Five patients had two negative test results on nasopharyngeal swab for SARS-CoV-2 within 28 days from admission.
Conclusion: Nitric oxide at 160-200 ppm is easy to use, appears to be well tolerated, and might be of benefit in pregnant patients with COVID-19 with hypoxic respiratory failure.</t>
  </si>
  <si>
    <t>https://pubmed.ncbi.nlm.nih.gov/32852324/</t>
  </si>
  <si>
    <t>Safaee Fakhr B, Wiegand SB, Pinciroli R, Gianni S, Morais CCA, Ikeda T, Miyazaki Y, Marutani E, Di Fenza R, Larson GM, Parcha V, Gibson LE, Chang MG, Arora P, Carroll RW, Kacmarek RM, Ichinose F, Barth WH Jr, Kaimal A, Hohmann EL, Zapol WM, Berra L.</t>
  </si>
  <si>
    <t>10.1097/AOG.0000000000004128</t>
  </si>
  <si>
    <t>High Concentrations of Nitric Oxide Inhalation Therapy</t>
  </si>
  <si>
    <t>Pediatric Surgery during the COVID-19 Pandemic: An International Survey of Current Practice</t>
  </si>
  <si>
    <t>Introduction: Understanding the challenges experienced by pediatric surgeons in the early phases of the pandemic may help identify key issues and focus research.
Materials and methods: Two pediatric surgeons from each of the 10 countries most affected by COVID-19 were surveyed over a 10-day period. Data were obtained regarding service provision, infection control, specific surgical conditions, and the surgical workforce.
Results: Twenty pediatric surgeons responded. All centers had postponed non-emergency surgery and clinics for nonurgent conditions with virtual consultations being undertaken in 90% of centers. A majority (65%) of centers had not yet knowingly operated on a positive patient. Minimal access surgery was performed in 75% centers but a further 75% had reduced or stopped upper gastrointestinal endoscopy. The management of simple appendicitis was unchanged in 70% centers, patients with intussusception were being referred for radiological reduction in all centers and definitive pull-through surgery for Hirschsprung patients was performed by 95% where washouts were successful. Timing of surgery for reducible neonatal inguinal hernias had changed in 55% of centers and the management of urgent feeding gastrostomy referrals and of inflammatory bowel disease patients failing with biological therapy varied considerably.
Conclusion: Service provision has been severely affected by COVID-19 leading to an inevitable increase in untreated surgical pathology. Better understanding of extrapulmonary infectivity, the risk of asymptomatic carriage in children, and the reliability of testing for surgical scenarios may allow appropriate use of conventional surgery, including laparoscopy and endoscopy, and rational development of the novel care pathways needed during the pandemic.</t>
  </si>
  <si>
    <t>https://pubmed.ncbi.nlm.nih.gov/32851612/</t>
  </si>
  <si>
    <t>Nasher O, Sutcliffe JR, Stewart RJ.</t>
  </si>
  <si>
    <t>Eur J Pediatr Surg</t>
  </si>
  <si>
    <t>10.1055/s-0040-1714714</t>
  </si>
  <si>
    <t>Two pediatric surgeons from each of the 10 countries most affected by COVID-19 were surveyed over a 10-day period</t>
  </si>
  <si>
    <t>Child Healthcare and Immunizations in Sub-Saharan Africa During the COVID-19 Pandemic</t>
  </si>
  <si>
    <t>Since COVID-19 in the pediatric population is infrequently severe, the indirect costs of the pandemic, related to the measures implemented to deal with the spread of the virus, can be worse than the infection itself. To assess this issue, we evaluated the number of children vaccinated or evaluated for the most common diseases in a poor village in Sierra Leone, showing a worrisome drop in vaccinations performed and children evaluated for acute diseases. Our preliminary findings highlight that support is needed to guarantee basic services to children during the COVID-19 pandemic, particularly in poor settings where preventive measures can be lifesaving in the long term.</t>
  </si>
  <si>
    <t>https://pubmed.ncbi.nlm.nih.gov/32850565/</t>
  </si>
  <si>
    <t>Sierra Leone</t>
  </si>
  <si>
    <t>Buonsenso D, Cinicola B, Kallon MN, Iodice F.</t>
  </si>
  <si>
    <t>10.3389/fped.2020.00517</t>
  </si>
  <si>
    <t>Convalescent plasma therapy in a pregnant COVID-19 patient with a dramatic clinical and imaging response: A case report</t>
  </si>
  <si>
    <t>Background: Coronavirus disease 2019 (COVID-19) is a novel very contagious infection which was designated a pandemic in all countries of the world in April 2020. Its presentation varies from mild to severe infection, but the majority of infected patients have mild manifestations. Many therapeutic choices have been suggested to treat the infection, but none are fully effective.
Case summary: Herein we present a 26-year-old woman with a twin pregnancy at 36 wk and one day gestation with confirmed COVID-19 who responded dramatically to convalescent plasma therapy (CPT) and Favipiravir.
Conclusion: Although this case report shows the efficacy of CPT in addition to usual medications used for COVID-19, there are many questions that need to be answered regarding dosage, para-clinical efficacy, side effects and combination therapy.
Keywords: COVID-19; Case report; Convalescent plasma therapy; Favipiravir; Pregnancy; Radiologic findings.</t>
  </si>
  <si>
    <t>https://pubmed.ncbi.nlm.nih.gov/32850016/</t>
  </si>
  <si>
    <t>Jafari R, Jonaidi-Jafari N, Dehghanpoor F, Saburi A.</t>
  </si>
  <si>
    <t>World J Radiol</t>
  </si>
  <si>
    <t>10.4329/wjr.v12.i7.137</t>
  </si>
  <si>
    <t>The importance of vitamin d metabolism as a potential prophylactic, immunoregulatory and neuroprotective treatment for COVID-19</t>
  </si>
  <si>
    <t>The coronavirus disease 2019 (COVID-19) pandemic has led to a declaration of a Public Health Emergency of International Concern by the World Health Organization. As of May 18, 2020, there have been more than 4.7 million cases and over 316,000 deaths worldwide. COVID-19 is caused by a highly infectious novel coronavirus known as severe acute respiratory syndrome coronavirus-2 (SARS-CoV-2), leading to an acute infectious disease with mild-to-severe clinical symptoms such as flu-like symptoms, fever, headache, dry cough, muscle pain, loss of smell and taste, increased shortness of breath, bilateral viral pneumonia, conjunctivitis, acute respiratory distress syndromes, respiratory failure, cytokine release syndrome (CRS), sepsis, etc. While physicians and scientists have yet to discover a treatment, it is imperative that we urgently address 2 questions: how to prevent infection in immunologically naive individuals and how to treat severe symptoms such as CRS, acute respiratory failure, and the loss of somatosensation. Previous studies from the 1918 influenza pandemic have suggested vitamin D's non-classical role in reducing lethal pneumonia and case fatality rates. Recent clinical trials also reported that vitamin D supplementation can reduce incidence of acute respiratory infection and the severity of respiratory tract diseases in adults and children. According to our literature search, there are no similar findings of clinical trials that have been published as of July 1st, 2020, in relation to the supplementation of vitamin D in the potential prevention and treatment for COVID-19. In this review, we summarize the potential role of vitamin D extra-renal metabolism in the prevention and treatment of the SARS-CoV-2 infection, helping to bring us slightly closer to fulfilling that goal. We will focus on 3 major topics here: 1. Vitamin D might aid in preventing SARS-CoV-2 infection: Vitamin D: Overview of Renal and Extra-renal metabolism and regulation. Vitamin D: Overview of molecular mechanism and multifaceted functions beyond skeletal homeostasis. Vitamin D: Overview of local immunomodulation in human infectious diseases. Anti-viral infection. Anti-malaria and anti-systemic lupus erythematosus (SLE). 2. Vitamin D might act as a strong immunosuppressant inhibiting cytokine release syndrome in COVID-19: Vitamin D: Suppression of key pro-inflammatory pathways including nuclear factor kappa B (NF-kB), interleukin-6 (IL-6), and tumor necrosis factor (TNF). 3. Vitamin D might prevent loss of neural sensation in COVID-19 by stimulating expression of neurotrophins like Nerve Growth Factor (NGF): Vitamin D: Induction of key neurotrophic factors. .</t>
  </si>
  <si>
    <t>https://www.ncbi.nlm.nih.gov/pmc/articles/PMC7447609/</t>
  </si>
  <si>
    <t>Xu Y, Baylink DJ, Chen CS, Reeves ME, Xiao J, Lacy C, Lau E, Cao H.</t>
  </si>
  <si>
    <t>J Transl Med</t>
  </si>
  <si>
    <t>10.1186/s12967-020-02488-5</t>
  </si>
  <si>
    <t>Vaccines and routine immunization strategies during the COVID-19 pandemic</t>
  </si>
  <si>
    <t>Severe acute respiratory syndrome coronavirus 2 related disease (COVID-19) is now responsible for one of the most challenging and concerning pandemics. By August 2020, there were almost 20 million confirmed cases worldwide and well over half-million deaths. Since there is still no effective treatment or vaccine, non-pharmaceutical interventions have been implemented in an attempt to contain the spread of the virus. During times of quarantine, immunization practices in all age groups, especially routine childhood vaccines, have also been interrupted, delayed, re-organized, or completely suspended. Numerous high-income as well as low- and middle-income countries are now experiencing a rapid decline in childhood immunization coverage rates. We will, inevitably, see serious consequences related to suboptimal control of vaccine-preventable diseases (VPDs) in children concurrent with or following the pandemic. Routine pediatric immunizations of individual children at clinics, mass vaccination campaigns, and surveillance for VPDs must continue as much as possible during pandemic.</t>
  </si>
  <si>
    <t>https://pubmed.ncbi.nlm.nih.gov/32845739/</t>
  </si>
  <si>
    <t>Dinleyici EC, Borrow R, Safadi MAP, van Damme P, Munoz FM.</t>
  </si>
  <si>
    <t>Hum Vaccin Immunother</t>
  </si>
  <si>
    <t>10.1080/21645515.2020.1804776</t>
  </si>
  <si>
    <t>Ocular Manifestations and Clinical Characteristics of Children With Laboratory-Confirmed COVID-19 in Wuhan, China</t>
  </si>
  <si>
    <t>Importance: Ocular manifestations and outcomes in children with confirmed coronavirus disease 2019 (COVID-19), relevant affecting factors, and differences in ocular disease between children and adults have yet to be fully understood.
Objective: To investigate ocular manifestations and clinical characteristics of children with laboratory-confirmed COVID-19.
Design, setting, and participants: This cross-sectional study was conducted at Wuhan Children's Hospital in Wuhan, China. Children with COVID-19 confirmed by severe acute respiratory syndrome coronavirus disease 2 nucleic acid tests of upper respiratory tract specimens between January 26 and March 18, 2020, were included.
Main outcomes and measures: Onset clinical symptoms and duration, ocular symptoms, and needs for medication.
Results: A total of 216 pediatric patients were included, among whom 134 (62%) were boys, with a median (interquartile range) age of 7.25 (2.6-11.6) years. Based on the exposure history, 193 children (89.4%) had a confirmed (173 [80.1%]) or suspected (20 [9.3%]) family member with COVID-19 infection. The most common symptoms among symptomatic children were fever (81 [37.5%]) and cough (79 [36.6%]). Of 216 children, 93 (43.1%) had no systemic or respiratory symptoms. All children with mild (101 [46.8%]) or moderate (115 [53.2%]) symptoms recovered without reported death. Forty-nine children (22.7%) showed various ocular manifestations, of which 9 had ocular complaints being the initial manifestations of COVID-19. The common ocular manifestations were conjunctival discharge (27 [55.1%]), eye rubbing (19 [38.8%]), and conjunctival congestion (5 [10.2%]). Children with systemic symptoms (29.3% vs 14.0%; difference, 15.3%; 95% CI, 9.8%-20.7%; P = .008) or with cough (31.6% vs 17.5%; difference, 14.1%; 95% CI, 8.0%-20.3%; P = .02) were more likely to develop ocular symptoms. Ocular symptoms were typically mild, and children recovered or improved.
Conclusions and relevance: In this cross-sectional study, children hospitalized with COVID-19 in Wuhan, China, presented with a series of onset symptoms including fever, cough, and ocular manifestations, such as conjunctival discharge, eye rubbing, and conjunctival congestion. Patients' systemic clinical symptoms or cough were associated with ocular symptoms. Ocular symptoms recovered or improved eventually.</t>
  </si>
  <si>
    <t>https://pubmed.ncbi.nlm.nih.gov/32845280/</t>
  </si>
  <si>
    <t>Ma N, Li P, Wang X, Yu Y, Tan X, Chen P, Li S, Jiang F.</t>
  </si>
  <si>
    <t>JAMA Ophthalmol</t>
  </si>
  <si>
    <t>10.1001/jamaophthalmol.2020.3690</t>
  </si>
  <si>
    <t>Include pregnant women in research-particularly covid-19 research</t>
  </si>
  <si>
    <t>https://pubmed.ncbi.nlm.nih.gov/32843352/</t>
  </si>
  <si>
    <t>Knight M, Morris RK, Furniss J, Chappell LC.</t>
  </si>
  <si>
    <t>10.1136/bmj.m3305</t>
  </si>
  <si>
    <t>Investigation of pathogenic agents causing acute respiratory tract infections in pediatric patients in a children's hospital assigned for case screening in Beijing during the outbreak of COVID-19</t>
  </si>
  <si>
    <t>Objective: To investigate the spectrum of pathogenic agents in pediatric patients with acute respiratory infections (ARI) during the outbreak of coronavirus infectious diseases 2019 (COVID-19). Methods: Three groups of children were enrolled into the prospective study during January 20 to February 20, 2020 from Capital Institute of Pediatrics, including children in the exposed group with ARI and epidemiological history associated with COVID-19 from whom both pharyngeal and nasopharyngeal swabs were collected, children in the ARI group without COVID-19 associated epidemiological history and children in the screening group for hospital admission, with neither COVID-19 associated epidemiological history nor ARI. Only nasopharyngeal swabs were collected in the ARI group and screening group. Each group is expected to include at least 30 cases. All specimens were tested for 2019-nCoV nucleic acid by two diagnostic kits from different manufacturers. All nasopharyngeal swabs were tested for multiple respiratory pathogens, whilst the results from the ARI group were compared with that in the correspondence periods of 2019 and 2018 used by t or χ(2) test. Results: A total of 244 children were enrolled into three groups, including 139 males and 105 females, the age was (5±4) years. The test of 2019-nCoV nucleic acid were negative in all children, and high positive rates of pathogens were detected in exposed (69.4%, 25/36) and ARI (55.3%, 73/132) groups, with the highest positive rate for mycoplasma pneumoniae (MP) (19.4%, 7/36 and 17.4%, 23/132, respectively), followed by human metapneumovirus (hMPV) (16.7%, 6/36 and 9.8%, 13/132, respectively). The positive rate (11.8%, 9/76) of pathogens in the screening group was low. In the same period of 2019, the positive rate of pathogens was 83.7% (77/92), with the highest rates for respiratory syncytial virus (RSV) A (29.3%, 27/92), followed by influenza virus (Flu) A (H1N1) (19.6%, 18/92) and adenovirus (ADV) (14.1%, 13/92), which showed significant difference with the positive rates of the three viruses in 2020 (RSV A: χ(2)=27.346, P&lt;0.01; FluA (H1N1): χ(2)=28.083, P&lt;0.01; ADV: χ(2)=7.848, P=0.005) . In 2018, the positive rate of pathogens was 61.0% (50/82), with the highest rate for human bocavirus (HBoV) (13.4%, 11/82) and followed by ADV (11.0%, 9/82), and significant difference was shown in the positive rate of HBoV with that in 2020 (χ(2)=6.776, P=0.009). Conclusions: The infection rate of 2019-nCoV is low among children in Beijing with no family clustering or no close contact, even with epidemiological history. The spectrum of pathogens of ARI in children during the research period is quite different from that in the previous years when the viral infections were dominant. MP is the highest positively detected one among the main pathogens during the outbreak of COVID-19 in Beijing where there is no main outbreak area.</t>
  </si>
  <si>
    <t>https://pubmed.ncbi.nlm.nih.gov/32842383/</t>
  </si>
  <si>
    <t>Zhao LQ, Deng L, Cao L, Chen DM, Sun Y, Zhu RN, Wang F, Guo Q, Zhou YT, Jia LP, Huang H, Kang XH, Jin FH, Yuan Y, Zhang N, De R, Qian Y.</t>
  </si>
  <si>
    <t>Zhonghua Er Ke Za Zhi</t>
  </si>
  <si>
    <t>10.3760/cma.j.cn112140-20200426-00437</t>
  </si>
  <si>
    <t>Chinese</t>
  </si>
  <si>
    <t xml:space="preserve"> 244 children were tested </t>
  </si>
  <si>
    <t>Asymptomatic SARS-CoV-2 infections in pregnant patients in an Italian city during complete lockdown</t>
  </si>
  <si>
    <t>Data from both New York and London report a high prevalence of the asymptomatic SARS-CoV-2 infection in pregnant patients admitted for delivery, raising questions on the possible correlated dangers (i.e. contacts with healthcare workers; the possible creation of an intra-hospital outbreak at birth; conflicting evidences on vertical transmission). For this study, results from SARS-CoV-2 screening via nasopharyngeal swab from maternity wards of the four hospitals of Genoa, Italy were collected during a month of complete lockdown, from April 1 to April 30, 2020. Out of 333 tested women, only nine were symptomatic. Only one symptomatic patient (0.3%) and six asymptomatic ones (1.8%) tested positive. Out of the six positive asymptomatic patients, five were from the most disadvantaged neighbourhood of the city (assessed by postal code). In conclusion, even if Italy was badly affected by COVID19 in the studied month, the reported prevalence of SARS-CoV-2 infections in asymptomatic pregnant patients at term was lower than the ones reported in literature. This article is protected by copyright. All rights reserved.</t>
  </si>
  <si>
    <t>https://pubmed.ncbi.nlm.nih.gov/32841411/</t>
  </si>
  <si>
    <t>Massarotti C, Adriano M, Cagnacci A, Gorlero F, Gustavino C, Vallerino G, Paolucci R, DI Luca M, Anserini P, Ferraiolo A.</t>
  </si>
  <si>
    <t>10.1002/jmv.26458</t>
  </si>
  <si>
    <t>Out of 333 tested women, nine were symptomatic. One symptomatic patient and six asymptomatic ones tested positive</t>
  </si>
  <si>
    <t>COVID-19 manifestations in children</t>
  </si>
  <si>
    <t>https://www.ncbi.nlm.nih.gov/pmc/articles/PMC7367769/</t>
  </si>
  <si>
    <t>Kachru S, Kaul D.</t>
  </si>
  <si>
    <t>Curr Med Res Pract</t>
  </si>
  <si>
    <t>10.1016/j.cmrp.2020.07.008</t>
  </si>
  <si>
    <t>Bacille Calmette–Guérin (BCG) vaccination and COVID-19. Scientific brief</t>
  </si>
  <si>
    <t>http://www.pimr.pl/index.php/issues/2020-vol-16-no-1/bacille-calmette-guerin-bcg-vaccination-and-covid-19-scientific-brief-1741?aid=1485</t>
  </si>
  <si>
    <t>World Health Organization</t>
  </si>
  <si>
    <t>10.15557/PiMR.2020.0025</t>
  </si>
  <si>
    <t>Preparing maternity for COVID‐19: A translational simulation approach</t>
  </si>
  <si>
    <t>COVID‐19 has posed major challenges for health care. Hospitals around the world have needed to rapidly prepare for the emerging pandemic. Translational simulation – simulation that is integrated and focused on emerging clinical priorities – offers numerous opportunities to aid in pandemic preparation. We describe our approach to preparing our institution’s maternity services for the COVID‐19 pandemic using translational simulation. We suggest lessons for providers of maternity services, and for those who support them through simulation activities.</t>
  </si>
  <si>
    <t>https://obgyn.onlinelibrary.wiley.com/doi/epdf/10.1111/ajo.13185</t>
  </si>
  <si>
    <t xml:space="preserve">Lowe, Belinda; De Araujo, Victoria; Haughton, Helen; Schweitzer, Jane; Brazil, Victoria; </t>
  </si>
  <si>
    <t>Australian and New Zealand Journal of Obstetrics and Gynaecology</t>
  </si>
  <si>
    <t>10.1111/ajo.13185</t>
  </si>
  <si>
    <t>1 hospital describes interventions they put in place at the maternity</t>
  </si>
  <si>
    <t>Universal COVID-19 testing in the obstetric population: impacts on public health</t>
  </si>
  <si>
    <t>https://www.scielosp.org/article/csp/2020.v36n8/e00164820/en/</t>
  </si>
  <si>
    <t xml:space="preserve">Menezes, Mariane de Oliveira; Andreucci, Carla Betina; Nakamura-Pereira, Marcos; Knobel, Roxana; Magalhães, Cláudia Garcia; Takemoto, Maíra Libertad Soligo; </t>
  </si>
  <si>
    <t>Cadernos de Saúde Pública</t>
  </si>
  <si>
    <t xml:space="preserve">10.1590/0102-311X00164820 </t>
  </si>
  <si>
    <t>Prognosis of COVID-19 in pregnancy: Protocol for an overview of systematic reviews</t>
  </si>
  <si>
    <t>We aim to map and summarise the current evidence about COVID-19 prognosis in pregnant women.
Design
This is the protocol of an overview of systematic reviews.
Data sources
We will conduct comprehensive searches in PubMed/MEDLINE, Embase, Cochrane Central Register
of Controlled Trials (CENTRAL), grey literature, and L·OVE (Living OVerview of Evidence). L·OVE is a
platform that maps PICO evidence questions from Epistemonikos database. In response to the
COVID-19 emergency, L·OVE was adapted to expand its COVID-19 repository evidence as a way to
gather it in one place. The search will cover the period until the day before submission to a journal.
Eligibility criteria for selecting studies and methods
We adapted an already published common protocol for multiple parallel systematic reviews and
overviews of systematic reviews to the specificities of this question.
We will include all systematic reviews about COVID-19 in pregnant women.
Two reviewers will independently screen each study for eligibility, extract data, and assess the risk
of bias.
Ethics and dissemination
No ethics approval is considered necessary. The results of this overview will be widely disseminated
via peer-reviewed publications, social networks and traditional media.</t>
  </si>
  <si>
    <t>https://osf.io/64qyz</t>
  </si>
  <si>
    <t xml:space="preserve">Vergara-Merino, Laura; Pérez-Bracchiglione, Javier; Meza, Nicolás; Couve, Constanza; Carrasco, Cynthia; Ortiz-Muñoz, Luis E; Rada, Gabriel; </t>
  </si>
  <si>
    <t>10.31219/osf.io/64qyz</t>
  </si>
  <si>
    <t>COVID 19 Y EMBARAZO</t>
  </si>
  <si>
    <t>https://www.ecie.com.ar/images/paginas/COVID-19/UDELAR-Embarazo_y_COVID-19.pdf</t>
  </si>
  <si>
    <t xml:space="preserve">Guirado, Mariana; </t>
  </si>
  <si>
    <t>Cátedra de Enfermedades Infecciosas, Facultad de Medicina</t>
  </si>
  <si>
    <t>Serological Cytokine and chemokine profile in pregnant women with COVID19 in Mexico City</t>
  </si>
  <si>
    <t>On January 30th, 2020, the WHO declared the outbreak of COVID19, a disease due to the new coronavirus called SARS-CoV-2. Certain comorbidities, symptoms and signs are characteristic of COVID19 in the general population and in pregnant women. However, pregnant women are considered as a high-risk group for COVID19. To know about the frequency of comorbidities, signs and symptoms, the presence of lymphopenia, antibodies response to SARS-CoV2 and cytokine and chemokine serum concentration, six pregnant women with COVID19 were studied at the moment of admission. The lower concentration of CCL17 was detected in the Pregnant COVID19 group, similar concentration of IL-6 was also detected in non-pregnant and pregnant COVID19 patients. Our result show that pregnant and non-pregnant women with COVID19 has similar cytokine profile.</t>
  </si>
  <si>
    <t>https://www.medrxiv.org/content/10.1101/2020.07.14.20153585v1</t>
  </si>
  <si>
    <t xml:space="preserve">Cerbulo-Vazquez, Arturo; Zavala-Barrios, Berenice; Briones-Garduno, Jesus Carlos; Guerrero-Avendano, Guadalupe Mercedes Lucia; Arriaga-Pizano, Lourdes; Ferat-Osorio, Eduardo; Cabrera-Rivera, Graciela Libier; Miranda-Cruz, Patricia; de la Rosa, Maria Teresa Garcia; Prieto-Chavez, Jessica Lakshmi; </t>
  </si>
  <si>
    <t>10.1101/2020.07.14.20153585</t>
  </si>
  <si>
    <t>Six pregnant women with COVID19 were studied at the moment of admission</t>
  </si>
  <si>
    <t>Early estimation of the risk factors for hospitalisation and mortality by COVID-19 in Mexico</t>
  </si>
  <si>
    <t>Background. With its high prevalence of chronic non-degenerative diseases, it is suspected that in Mexico there is a high risk of fatal complications from COVID-19. The present study aims to estimate the risk factors for hospitalisation and death in the Mexican population infected by SARS-CoV-2. Methods and Findings. We used the publicly available data released by the Epidemiological Surveillance System for Viral Respiratory Diseases of the Mexican Ministry of Health (Secretaria de Salud, SS). All records of positive SARS-CoV-2 cases were included. Two multiple logistic regression models were fitted to estimate the association between the hospitalisation and mortality, with other covariables. Data on 10,544 individuals (57.68% men), with mean age 46.47 SD 15.62, were analysed. Men were about 1.54 times as likely to be hospitalized than women (p&lt;0.001, 95% C.I. 1.37-1.74); individuals aged 50-74 and &gt;=74 years were more likely to be hospitalized than people from 25-49 years (OR 2.05, p&lt;0.001, 95% C.I. 1.81-2.32, and OR 23.84, p&lt;0.001, 95% C.I. 2.90-5.15, respectively). People with hypertension, obesity, and diabetes were more likely to be hospitalised than people without these morbidities (p&lt;0.01). Men had more risk of death in comparison to women (OR=1.53, p&lt;0.001, 95% C.I. 1.30-1.81) and individuals aged 50-74 and ≥75 years were more likely to die than people from 25-49 years (OR 1.96, p&lt;0.001, 95% C.I. 1.63-2.34, and OR 3.74, p&lt;0.001, 95% C.I. 2.80-4.98, respectively). Hypertension, obesity, and diabetes presented in combination, provided a higher risk of dying in comparison to not having these diseases (OR=2.10; p&lt;0.001, 95% C.I. 1.50-2.93). Hospitalisation, intubation and pneumonia conferred a higher risk of dying (OR 5.02, p&lt;0.001, 95% C.I. 3.88-6.50; OR 4.27, p&lt;0.001, 95% C.I. 3.26-5.59, and OR=2.57; p&lt;0.001, 95% C.I. 2.11-3.13, respectively). The main limitation of our study is the lack of information on mild (asymptomatic) or moderate cases of COVID-19. Conclusions. The present study points out that in Mexico, where an important proportion of the population develops two or more chronic conditions simultaneously, high mortality is a sever outcome for those infected by SARS-CoV-2.</t>
  </si>
  <si>
    <t>https://www.medrxiv.org/content/10.1101/2020.05.11.20098145v1</t>
  </si>
  <si>
    <t xml:space="preserve">Carrillo-Vega, Maria Fernanda; Salinas-Escudero, Guillermo; Garcia-Peña, Carmen; Gutierrez-Robledo, Luis Miguel; Parra-Rodriguez, Lorena; </t>
  </si>
  <si>
    <t>10.1101/2020.05.11.20098145</t>
  </si>
  <si>
    <t>Factors associated with poor forecasting in pregnant women with SARS-Cov-2 diagnosis</t>
  </si>
  <si>
    <t>Objective: To describe the associated factors with the degree of severity in pregnant Mexican women reported with SARS-CoV-2 virus infection.
Materials and Methods: Descriptive, transversal and comparative study of free dates reported by Mexico’s Health Secretary of COVID-19 patients until April 26th, 2020. Pregnant women positive to SARS-CoV-2 infection were included. Control group were women in reproductive age. Exclusion criteria were women with puerperal status reported as unknown or does not apply. Infection was analyzed by severity in both groups, then comorbidities associated to degree of severity were determined with descriptive statistic.
Results: 84 pregnant women were positive to SARS-CoV-2 vs 2,836 non-pregnant infected women in reproductive age. 33% of pregnant women required hospitalization vs 17% of control group. 2.4% vs 0.08% required intubation, 3.6% vs 1.3% were admitted to critical care unit and lethality was 7.14% vs 0.7% in pregnant vs control group respectively. Main comorbidities associated with severity in pregnant women were diabetes (50%) and tobacco use (33%).
Conclusion: Pregnant women have greater probability to develop a severe form of SAR-CoV-2 infection compared to women in reproductive age. The main associated factors to severe forms were diabetes and tobacco use</t>
  </si>
  <si>
    <t>https://www.medigraphic.com/cgi-bin/new/resumenI.cgi?IDARTICULO=94587</t>
  </si>
  <si>
    <t xml:space="preserve">Lira-Lucio, Juan Alberto; Roldán-Rodríguez, Enrique; Ochoa-Millán, José Guillermo; Hernández-Escobar, Lizeth; Padilla-Rivera, Christian Iván; Ochoa-Gaitán, Guillermo; </t>
  </si>
  <si>
    <t>Ginecología y Obstetricia de México</t>
  </si>
  <si>
    <t>10.24245/gom.
v88i7.4242</t>
  </si>
  <si>
    <t>84 pregnant women were positive to SARS-CoV-2</t>
  </si>
  <si>
    <t>Modeling SARS-CoV-2 infection and Covid-19 hospitalization rates for symptomatic pregnant women, Canada and British Columbia, 2020</t>
  </si>
  <si>
    <t>https://med-fom-ridresearch.sites.olt.ubc.ca/files/2020/04/Covid-19-in-Pregnancy-Modelling-April242020.pdf</t>
  </si>
  <si>
    <t xml:space="preserve">Canada </t>
  </si>
  <si>
    <t xml:space="preserve">Joseph, KS; Muraca, Giulia; Sarka Lisonkova, MD; </t>
  </si>
  <si>
    <t xml:space="preserve">Modeling was based on
1. Projections previously made by the Public Health Agency of Canada (April 9, 2020) [1].
2. The age-specific distribution of hospitalizations for Covid-19 cases of women in Canada
as reported until April 9, 2020 [8].
3. Expected age distribution of women in Canada in 2020 (extrapolated from 2019 [9]).
4. Expected age distribution of pregnant women in Canada and British Columbia over the
next 6 months (extrapolated from the age distribution of live births in Canada and in
British Columbia in 2018 [10]). </t>
  </si>
  <si>
    <t>Impact of the COVID-19 pandemic on maternal health services in Pakistan</t>
  </si>
  <si>
    <t>Throughout the world as health systems are being prepared to deal with the SARS‐CoV‐2 outbreak which will affect the management of HIV, diabetes, mental health and mainly maternal healthcare systems. As all efforts are focused on understanding the epidemiology, clinical features, transmission patterns, and management of the COVID‐19 outbreak, there has been very little concern expressed over the effects on maternal health services. It is highly likely that the present situation may exacerbate maternal mortality in suburban and rural areas. The present situation requires governments and NGOs to make necessary arrangements to support people with prenatal and postnatal care.</t>
  </si>
  <si>
    <t>https://onlinelibrary.wiley.com/doi/10.1002/hpm.3048</t>
  </si>
  <si>
    <t>Sarwer A, Javed B, Soto EB, Mashwani ZU.</t>
  </si>
  <si>
    <t>Int J Health Plann Manage</t>
  </si>
  <si>
    <t>10.1002/hpm.3048</t>
  </si>
  <si>
    <t>Providing high-quality care remotely to patients with rare bone diseases during COVID-19 pandemic</t>
  </si>
  <si>
    <t>During the COVID-19 outbreak, the European Reference Network on Rare Bone Diseases (ERN BOND) coordination team and Italian rare bone diseases healthcare professionals created the “COVID-19 Helpline for Rare Bone Diseases” in an attempt to provide high-quality information and expertise on rare bone diseases remotely to patients and healthcare professionals. The present position statement describes the key characteristics of the Helpline initiative, along with the main aspects and topics that recurrently emerged as central for rare bone diseases patients and professionals. The main topics highlighted are general recommendations, pulmonary complications, drug treatment, trauma, pregnancy, children and elderly people, and patient associations role. The successful experience of the “COVID-19 Helpline for Rare Bone Diseases” launched in Italy could serve as a primer of gold-standard remote care for rare bone diseases for the other European countries and globally. Furthermore, similar COVID-19 helplines could be considered and applied for other rare diseases in order to implement remote patients’ care.</t>
  </si>
  <si>
    <t>https://ojrd.biomedcentral.com/articles/10.1186/s13023-020-01513-6</t>
  </si>
  <si>
    <t>Brizola E, Adami G, Baroncelli GI, Bedeschi MF, Berardi P, Boero S, Brandi ML, Casareto L, Castagnola E, Fraschini P, Gatti D, Giannini S, Gonfiantini MV, Landoni V, Magrelli A, Mantovani G, Michelis MB, Nasto LA, Panzeri L, Pianigiani E, Scopinaro A, Trespidi L, Vianello A, Zampino G, Sangiorgi L.</t>
  </si>
  <si>
    <t>Orphanet J Rare Dis</t>
  </si>
  <si>
    <t>10.1186/s13023-020-01513-6</t>
  </si>
  <si>
    <t>Cutaneous Manifestations of COVID-19: An Evidence-Based Review</t>
  </si>
  <si>
    <t>Background
The coronavirus disease 2019 (COVID-19) pandemic has affected 18 million people and killed over 690,000 patients. Although this virus primarily causes respiratory symptoms, an increasing number of cutaneous manifestations associated with this disease have been reported.
Objective
The aim of this review was to collate and categorize the dermatologic findings reported in patients with COVID-19 and identify specific lesions that may facilitate diagnosis and prognostication.
Methods
An evidence-based review of the PubMed database was conducted on 14 May, 2020 using the search terms “Covid-19 skin,” “Covid-19 rash,” “Covid-19 exanthem,” and “Covid-19 chilblains.” Peer-reviewed publications containing original COVID-19 patient cases and a discussion of the associated cutaneous findings were included in the analysis.
Results
The literature search identified 115 records, of which 34 publications describing 996 patients with dermatologic conditions were included. Case reports (n = 15), case series (n = 13), and observational prospective studies (n = 4) were the most common publication types. Acral lesions resembling pseudo-chilblains were the most frequent lesion identified (40.4% of cases), appearing in young adults (mean age, 23.2 years) after the onset of extracutaneous COVID-19 symptoms (55/100 patients). Erythematous maculopapular rashes affected 21.3% of patients, most frequently impacting middle-aged adults (mean age, 53.2 years) and occurring at the same time as non-cutaneous symptoms (110/187 patients). Vesicular rashes affected 13.0% of patients, appearing in middle-aged adults (mean age, 48.3 years) after the onset of other symptoms (52/84 patients). Urticarial rashes affected 10.9% of patients, appearing in adults (mean age, 38.3 years) and occurring at the same time as non-cutaneous symptoms (46/78 patients). Vascular rashes resembling livedo or purpura were uncommon (4% of cases), appearing in elderly patients (mean age, 77.5 years) and occurring at the same time as non-cutaneous COVID-19 symptoms (18/29 patients). Erythema multiforme-like eruptions, although infrequent (3.7% of cases), affected mostly children (mean age, 12.2 years).
Conclusions
Vesicular rashes may suggest an initial diagnosis of COVID-19, acral lesions may be most appropriate for epidemiological uses, and vascular rashes may be a useful prognostic marker for severe disease. As a potential correlate to disease severity, prognosis, or infectibility, it is critical that all healthcare professionals be well versed in these increasingly common cutaneous manifestations of COVID-19.</t>
  </si>
  <si>
    <t>https://link.springer.com/article/10.1007%2Fs40257-020-00558-4</t>
  </si>
  <si>
    <t>Daneshgaran G, Dubin DP, Gould DJ.</t>
  </si>
  <si>
    <t>Am J Clin Dermatol</t>
  </si>
  <si>
    <t>10.1007/s40257-020-00558-4</t>
  </si>
  <si>
    <t>Characteristics and Management of Children With COVID-19 in Turkey</t>
  </si>
  <si>
    <t>Background: Limited data with regard to disease management strategies is available for paediatric patients with coronavirus disease 2019 (COVID-19), particularly in Turkey.
Aims: We aimed to share the data on patients aged under 18 years in our country to be beneficial for understanding the disease course in children.
Study design: Retrospective cohort study.
Methods: We conducted a retrospective review of the medical records of paediatric patients aged under 18 years, who were confirmed as COVID-19 between March 11, and June 23, 2020, and were admitted to our hospitals.
Results: We evaluated 220 paediatric patients with COVID-19, of which 48.2% were male, with a median age of 10 years, and 9.5% had underlying diseases. Patients were classified according to severity, with the percentages of asymptomatic, mild, moderate, and critical/severe cases determined to be 25.5%, 45%, 26.8%, and 2.7%, respectively. Extracorporeal membrane oxygenation was required for 2 patients (0.9%) and mechanic ventilation was required for 3 patients (1.4%). Targeted therapies were used in 6 patients (2.7%), with hydroxychloroquine being the most commonly used agent either alone (1 patient) or in combination with favipiravir (5 patients). Two patients (0.9%) had died and 9 (4.1%) were still hospitalized during the study period.
Conclusion: Although the disease course of COVID-19 seems to be mild in children, critical illness is significant, and the treatment strategy primarily should consist of supportive care according to our preliminary observations.</t>
  </si>
  <si>
    <t>http://balkanmedicaljournal.org/text.php?lang=en&amp;id=2252</t>
  </si>
  <si>
    <t>Cura Yayla BC, Ozsurekci Y, Aykac K, Derin P, Lacinel G√ºrlevik S, Ilbay SG, Kukul MG, Karahan S, Cengiz AB, Ceyhan M.</t>
  </si>
  <si>
    <t>Balkan Med J</t>
  </si>
  <si>
    <t>10.4274/balkanmedj.galenos.2020.2020.7.52</t>
  </si>
  <si>
    <t>220 pediatric patients</t>
  </si>
  <si>
    <t>High Level of Food Insecurity among Families with Children Seeking Routine Care at Federally Qualified Health Centers during the Coronavirus Disease 2019 Pandemic</t>
  </si>
  <si>
    <t>Objective
To assess food insecurity during pediatric visits to federally qualified health centers (FQHCs) during the coronavirus disease-19 pandemic.
Study design
Interviews using the validated American Academy of Pediatrics 2-question food insecurity screen were performed with 200 consecutive families presenting for pediatric care to 2 FQHC in Central Texas from April 14 to May 20, 2020, during the initial phase of the pandemic in Texas. Brief qualitative interviews were conducted to determine whether families found a worsening of food insecurity during the pandemic.
Results
Overall, 47% of families had a positive food insecurity screen. More than 90% of these were worrying about food running out and about 60% were positive for the question related to food not lasting. Among families with food insecurity, 94% indicated this had begun or worsened during the pandemic. Of the 115 families volunteering information about employment, 46% reported job loss during this time period. Both ethnicity (P &lt; .001) and Special Supplementation Nutrition Program for Women, Infants and Children (WIC) participation (P = .03) were associated with greater levels of food insecurity. Among primarily Spanish-speaking families participating in the WIC program, 64% reported food insecurity.
Conclusions
Approximately one-half of families receiving routine pediatric care at a FQHC during the coronavirus disease-19 pandemic reported food insecurity and this was associated with loss of jobs during the pandemic. Participation in the WIC program was not protective against food insecurity. Increased frequency of food insecurity was detected in Hispanic and Spanish-speaking families. Screening of families at an FQHC should be strongly considered as a part of routine pediatric care. Knowledge of community resources is important for providers to share with patients. (J Pediatr: X 2020;4:100044).
Trial Registration
ClinicalTrials.gov: NCT04378595</t>
  </si>
  <si>
    <t>https://www.sciencedirect.com/science/article/pii/S2590042020300252</t>
  </si>
  <si>
    <t>Abrams SA, Avalos A, Gray M, Hawthorne KM.</t>
  </si>
  <si>
    <t>J Pediatr X</t>
  </si>
  <si>
    <t>10.1016/j.ympdx.2020.100044</t>
  </si>
  <si>
    <t>200 families</t>
  </si>
  <si>
    <t>Correction to: Clinical needs and technical requirements for ventilators for COVID-19 treatment critical patients: an evidence-based comparison for adult and pediatric age</t>
  </si>
  <si>
    <t>The spread of severe acute respiratory syndrome coronavirus 2, taking on pandemic proportions, is placing extraordinary and unprecedented demands on healthcare systems worldwide. The increasing number of critical patients who, experiencing respiratory failure from acute respiratory distress syndrome, need respiratory support, has been leading countries to race against time in arranging new Intensive Care Units (ICUs) and in finding affordable and practical solutions to manage patients in each stage of the disease. The simultaneous worldwide emergency caused serious problems for mechanical ventilators supply. This chaotic scenario generated, indeed, a frenetic race to buy life-saving ventilators. However, the variety of mechanical ventilators designs, together with the limitations in time and resources, make the decision-making processes on ventilators procurement crucial and not counterbalanced by the evaluation of devices quality. This paper aimed at offering an overview of how evidence-based approach for health technologies evaluation, might provide support during Corona Virus Disease 2019 (COVID-19) pandemic in ICUs management and critical equipment supply. We compared and combined all the publicly available indications on the essential requirements that ICU ventilators might meet to be considered acceptable for treating COVID-19 patients in severe to critical illnesses. We hope that the critical analysis of these data might help readers to understand how structured decision-making processes based on evidence, evaluating the safety and effectiveness of a given medical device and the effects of its introduction in a healthcare setting, are able to optimize time and resources allocation that should be considered essential, especially during pandemic period.</t>
  </si>
  <si>
    <t>https://link.springer.com/article/10.1007/s12553-020-00478-7</t>
  </si>
  <si>
    <t>Andellini M, De Santis S, Nocchi F, Bassanelli E, Pecchia L, Ritrovato M.</t>
  </si>
  <si>
    <t>Health Technol (Berl)</t>
  </si>
  <si>
    <t>10.1007/s12553-020-00478-7</t>
  </si>
  <si>
    <t>Consistent localization of SARS-CoV-2 spike glycoprotein and ACE2 over TMPRSS2 predominance in placental villi of 15 COVID-19 positive maternal-fetal dyads</t>
  </si>
  <si>
    <t>Introduction
While the COVID-19 pandemic continues to have a significant global health impact, rates of maternal to infant vertical transmission remain low (&lt;5%). Parenchymal changes of placentas from COVID-19 infected mothers have been reported by several groups, but the localization and relative abundance of SARS-CoV-2 viral proteins and cellular entry machinery has not been fully characterized within larger placental tissue cohorts.
Methods
An extended placental tissue cohort including samples from 15 COVID-19 positive maternal-fetal dyads (with n = 5 cases with evidence of fetal transmission) in comparison with 10 contemporary COVID-19 negative controls. Using comparative immunofluorescence, we examined the localization and relative tissue abundance of SARS-CoV2 spike glycoprotein (CoV2 SP) along with the co-localization of two SARS-CoV2 viral entry proteins angiotensin-converting enzyme 2 (ACE2) and transmembrane serine protease 2 (TMPRSS2).
Results/conclusions
CoV2 SP was present within the villous placenta in COVID-19 positive pregnancies with and without evidence of fetal transmission. We further identified the predominance of ACE2 expression in comparison with TMPRSS2. Importantly, both CoV2 SP and ACE2 expression consistently localized primarily within the outer syncytiotrophoblast layer placental villi, a key physiologic interface between mother and fetus. Overall this study provides an important basis for the ongoing evaluation of SARS-CoV-2 physiology in pregnancy and highlights the importance of the placenta as a key source of primary human tissue for ongoing diagnostic and therapeutic research efforts to reduce the global burden of COVID-19.</t>
  </si>
  <si>
    <t>https://www.sciencedirect.com/science/article/pii/S0143400420302769</t>
  </si>
  <si>
    <t>Taglauer E, Benarroch Y, Rop K, Barnett E, Sabharwal V, Yarrington C, Wachman EM.</t>
  </si>
  <si>
    <t>Placenta</t>
  </si>
  <si>
    <t>10.1016/j.placenta.2020.08.015</t>
  </si>
  <si>
    <t>Placental tissue from 15 COVID-19 positive maternal-infant dyads and 10 COVID-19 negative maternal-infant dyads</t>
  </si>
  <si>
    <t>COVID-19 vaccines and neglected pregnancy</t>
  </si>
  <si>
    <t>https://www.thelancet.com/journals/lancet/article/PIIS0140-6736(20)31822-5/fulltext</t>
  </si>
  <si>
    <t>Dashraath P, Nielsen-Saines K, Madhi SA, Baud D.</t>
  </si>
  <si>
    <t>Lancet</t>
  </si>
  <si>
    <t>10.1016/S0140-6736(20)31822-5</t>
  </si>
  <si>
    <t>Maternal COVID-19 immunization</t>
  </si>
  <si>
    <t>Polio in Afghanistan: The Current Situation amid COVID-19</t>
  </si>
  <si>
    <t>Polio is a deadly viral disease that has been paralyzing many children in Afghanistan. Despite fundamental efforts, primarily vaccination, to reduce the number of cases in Afghanistan, there are still many children who are deprived of the vaccine every year. Afghanistan is one of the two remaining countries endemic for polio, and the country has undergone various challenges that have hampered the eradication of this disease. The underlying challenges include inaccessibility of unsecured areas, illiteracy, refusal, and, most recently, COVID-19. The country is in the midst of a battle against COVID-19, and polio has almost entirely been neglected. Sadly, polio cases are increasing in the country, particularly in polio-free provinces. After an initial lockdown, many businesses have been allowed to resume, but the mass polio vaccination campaign has not restarted. New cases of polio will surge if endemic regions remain unvaccinated or inaccessible. To curb the further spread of polio, Afghanistan needs to resume nationwide house-to-house vaccination as restrictions due to COVID-19 are loosened.</t>
  </si>
  <si>
    <t>https://www.ajtmh.org/content/journals/10.4269/ajtmh.20-1010</t>
  </si>
  <si>
    <t>Afghanistan</t>
  </si>
  <si>
    <t>Ahmadi A, Essar MY, Lin X, Adebisi YA, Lucero-Prisno DE.</t>
  </si>
  <si>
    <t>Am J Trop Med Hyg</t>
  </si>
  <si>
    <t>10.4269/ajtmh.20-1010</t>
  </si>
  <si>
    <t>COVID-19 and Child Neurology Care</t>
  </si>
  <si>
    <t>http://www.neurologyindia.com/article.asp?issn=0028-3886;year=2020;volume=68;issue=4;spage=952;epage=954;aulast=Gulati</t>
  </si>
  <si>
    <t>Gulati S, Gupta J, Madaan P.</t>
  </si>
  <si>
    <t>Neurol India</t>
  </si>
  <si>
    <t>10.4103/0028-3886.293484</t>
  </si>
  <si>
    <t>No intrauterine vertical transmission in pregnancy with COVID-19: A case report</t>
  </si>
  <si>
    <t>The coronavirus disease 2019 (COVID-19) has been a worldwide pandemic diseases, nearly 400,000 people died at now. The data of status of pregnant women and neonates after infection of severe acute respiratory syndrome coronavirus 2 (SARS-COV-2) is limited. We report a case of pregnant woman in her third trimester with critical COVID-19, and amniotic fluid, umbilical cord blood, placenta, and neonatal gastric fluid were retained during cesarean section. The SARS-COV-2 nucleic acid test results of these specimens were negative. There is no evidence of intrauterine vertical transmission during delivery in the third trimester, but the data are limited and need to be further explored.</t>
  </si>
  <si>
    <t>https://www.jiac-j.com/article/S1341-321X(20)30266-X/fulltext</t>
  </si>
  <si>
    <t>Lv Y, Gu B, Chen Y, Hu S, Ruan T, Xu G, Ding J, Xu X, Shen X.</t>
  </si>
  <si>
    <t>J Infect Chemother</t>
  </si>
  <si>
    <t>10.1016/j.jiac.2020.07.015</t>
  </si>
  <si>
    <t>Building an obstetric intensive care unit during the COVID-19 pandemic at a tertiary hospital and selected maternal-fetal and delivery considerations</t>
  </si>
  <si>
    <t>During the novel Coronavirus Disease 2019 pandemic, New York City became an international epicenter for this highly infectious respiratory virus. In anticipation of the unfortunate reality of community spread and high disease burden, the Anesthesia and Obstetrics and Gynecology departments at NewYork-Presbyterian / Columbia University Irving Medical Center, an academic hospital system in Manhattan, created an Obstetric Intensive Care Unit on Labor and Delivery to defray volume from the hospital's preexisting intensive care units. Its purpose was threefold: (1) to accommodate the anticipated influx of critically ill pregnant and postpartum patients due to novel coronavirus, (2) to care for critically ill obstetric patients who would previously have been transferred to a non-obstetric intensive care unit, and (3) to continue caring for our usual census of pregnant and postpartum patients, who are novel Coronavirus negative and require a higher level of care. In this chapter, we share key operational details for the conversion of a non-intensive care space into an obstetric intensive care unit, with an emphasis on the infrastructure, personnel and workflow, as well as the goals for maternal and fetal monitoring.</t>
  </si>
  <si>
    <t>https://www.sciencedirect.com/science/article/pii/S0146000520300811</t>
  </si>
  <si>
    <t>Aziz A, Ona S, Martinez RH, Ring LE, Baptiste C, Syeda S, Sheen JJ, Gyamfi-Bannerman C, D'Alton ME, Goffman D, Landau R, Valderrama NE, Moroz L.</t>
  </si>
  <si>
    <t>10.1016/j.semperi.2020.151298</t>
  </si>
  <si>
    <t>Reproductive Care During COVID-19</t>
  </si>
  <si>
    <t>The crisis has led to changes in prenatal, maternal, contraceptive, and abortion care.</t>
  </si>
  <si>
    <t>https://journals.lww.com/ajnonline/Fulltext/2020/09000/Reproductive_Care_During_COVID_19.16.aspx</t>
  </si>
  <si>
    <t>McSpedon C.</t>
  </si>
  <si>
    <t>Am J Nurs</t>
  </si>
  <si>
    <t>10.1097/01.NAJ.0000697600.29112.22</t>
  </si>
  <si>
    <t>Universal Severe Acute Respiratory Syndrome Coronavirus 2 (SARS-COV-2) Testing Uptake in the Labor and Delivery Unit: Implications for Health Equity</t>
  </si>
  <si>
    <t>OBJECTIVE: 
To understand severe acute respiratory syndrome coronavirus 2 (SARS-CoV-2) testing uptake in the labor and delivery unit and rationales for declining testing, and to institute a process to increase equitable testing uptake.
METHODS: 
We conducted a quality-improvement initiative from May 28–June 25, 2020, during the first 4 weeks of universal SARS-CoV-2 testing in the Barnes-Jewish Hospital labor and delivery unit. All consecutive patients presenting for delivery without coronavirus disease 2019 (COVID-19) symptoms were offered testing over four 1-week phases. Phase I documented the rate of testing uptake. Phase II recorded patients' reasons for declining testing. Phase III used phase II findings to create and implement shared decision-making tools. Phase IV offered each patient who declined nasopharyngeal testing an oropharyngeal alternative. The primary outcome was rate of SARS-CoV-2 testing uptake by phase.
RESULTS: 
Of 270 patients, 223 (83%) accepted testing and 47 (17%) declined. Maternal age and mode of delivery were similar between groups, whereas testing uptake was higher among nulliparous, White, Hispanic, or privately insured patients. There was a significant increase in the primary outcome of SARS-CoV-2 testing across phases I–IV, from 68% to 76% to 94% to 95%, respectively (Somers' D 0.45; 95% CI of association 0.30–0.59). The most commonly cited reason for declining testing was concern regarding testing discomfort. In subgroup analyses by race and insurance type, there was a significant increase in testing uptake across phases I–IV for Black patients (56%, 54%, 91%, 92%; Somers' D 0.36; 95% CI of association 0.28–0.64), White patients (76%, 93%, 96%, 100%; Somers' D 0.59; 95% CI of association 0.38–0.8), those with Medicaid insurance (60%, 64%, 88%, 92%; 95%; Somers' D 0.39; CI of association 0.22 to 0.56), and those with private insurance (77%, 96%, 97%, 100%; Somers' D 0.63; 95% CI of association 0.40–0.86).
CONCLUSION: 
Universal SARS-CoV-2 testing uptake significantly increased through a rapid-cycle improvement initiative. Aligning hospital policy with patient-centered approaches led to nearly universally acceptable testing.</t>
  </si>
  <si>
    <t>https://journals.lww.com/greenjournal/Abstract/9000/Universal_Severe_Acute_Respiratory_Syndrome.97256.aspx</t>
  </si>
  <si>
    <t>Kernberg A, Kelly J, Nazeer S, Russell S, Tuuli M, Stout MJ, Raghuraman N, Carter EB.</t>
  </si>
  <si>
    <t>10.1097/AOG.0000000000004127</t>
  </si>
  <si>
    <t>270 pregnant patients and 4 time periods</t>
  </si>
  <si>
    <t>Letter to the editor: "Clinical characteristics and intrauterine vertical transmission potential of COVID-19 infection in nine pregnant women: a retrospective review of medical records"</t>
  </si>
  <si>
    <t>https://www.ncbi.nlm.nih.gov/pmc/articles/PMC7446706/</t>
  </si>
  <si>
    <t>Li P, Xie M, Zhang W.</t>
  </si>
  <si>
    <t>10.1016/j.ajog.2020.08.059</t>
  </si>
  <si>
    <t>Antenatal Corticosteroids and COVID-19: balancing benefits and harms</t>
  </si>
  <si>
    <t>https://www.ajog.org/article/S0002-9378(20)30911-X/fulltext</t>
  </si>
  <si>
    <t>Liauw J, Gundy S, Rochwerg B, Hutcheon JA.</t>
  </si>
  <si>
    <t>10.1016/j.ajog.2020.08.062</t>
  </si>
  <si>
    <t>Parental COVID-19 Testing of Hospitalized Children: Rethinking Infection Control in a Pandemic</t>
  </si>
  <si>
    <t>https://academic.oup.com/jpids/advance-article/doi/10.1093/jpids/piaa103/5898512</t>
  </si>
  <si>
    <t>Hassoun A, Prasad N, Pugh S, Merced I, Abularrage J, Sharma M.</t>
  </si>
  <si>
    <t>10.1093/jpids/piaa103</t>
  </si>
  <si>
    <t>40 asymptomatic caretaker-child pairs</t>
  </si>
  <si>
    <t>How COVID-19 deepens child oral health inequities</t>
  </si>
  <si>
    <t>https://www.sciencedirect.com/science/article/pii/S0002817720303755</t>
  </si>
  <si>
    <t>Kalash DA.</t>
  </si>
  <si>
    <t>J Am Dent Assoc</t>
  </si>
  <si>
    <t>10.1016/j.adaj.2020.05.015</t>
  </si>
  <si>
    <t>Multisystem Inflammatory Syndrome Associated with SARS-CoV-2 Infection in 45 Children: A First Report from Iran</t>
  </si>
  <si>
    <t>During the coronavirus disease 2019 (COVID-19) pandemic, a new phenomenon manifesting as a multisystem inflammatory syndrome in children (MIS-C) which has similar clinical presentation to Kawasaki disease, toxic shock syndrome, and severe sepsis has emerged. Although the number of MIS-C reports is increasing, rare reports in Asia is still available. To our knowledge, this study is the largest series of published MIS-C cases in Iran. We performed a retrospective study of all patients with case definition for MIS-C admitted to the 3 pediatric hospitals in Iran. All of these hospitals are located within the most active COVID-19 pandemic areas (Tehran, Qom, Mazandaran) in Iran. Demographic characteristics, clinical data, laboratory findings, imaging and echocardiographic findings, treatment and outcomes were collected. Between March 07 and June 23, 2020, 45 children were included in the study. The median age of children was 7 years (range between 10 months and 17 years). Common presenting symptoms include fever (91%), abdominal pain (58%), nausea/ vomiting (51%), mucocutaneous rash (53%), conjunctivitis (51%), and hands and feet edema (40%) with median duration of symptoms prior to presentation of 5 (IQR 3, 7) days. Fifty-three percent of children showed lymphopenia. Overall, the majority of cases at admission had markedly elevated inflammatory markers erythrocyte sedimentation rate (ESR) (95.5%) and C-reactive protein (CRP) (97%). Ferritin was abnormal in 11 out of 14 tested patients (73%), and it was highly elevated (&gt;500 ng/mL) in 47% of cases. Median fibrinogen level was 210 (IQR 165, 291) mg/dL, D-dimer was 3909 (IQR 848, 4528) ng/mL, and troponin was 0.6 (IQR 0.1, 26) ng/mL, respectively. Twenty out of 31 patients (64.5%) had hypoalbuminaemia. In addition, hyponatremia was found in 64% of cases. Twenty-five patients (56%) presented with cardiac involvement and acute renal failure was observed in 13 cases (29%). Pleural, ascitic, ileitis, and pericardial effusions were found in 18%, 11%, 4%, and 2% of cases, respectively. In conclusion, this is a first large case series of hospitalized children who met criteria for MIS-C in Iran. There was a wide spectrum of presenting signs and symptoms; evidence of inflammation with abnormal values of CRP, ESR, D-dimer, ferritin, and albumin; and multi-organ involvement. Keywords: Multisystem Inflammatory Syndrome, COVID-19, Children</t>
  </si>
  <si>
    <t>https://www.cambridge.org/core/journals/epidemiology-and-infection/article/multisystem-inflammatory-syndrome-associated-with-sarscov2-infection-in-45-children-a-first-report-from-iran/1FB55F2D0D673BFF79E9626B3F1E8300</t>
  </si>
  <si>
    <t>Mamishi S, Movahedi Z, Mohammadi M, Ziaee V, Khodabandeh M, Abdolsalehi MR, Navaeian A, Heydari H, Mahmoudi S, Pourakbari B.</t>
  </si>
  <si>
    <t>Epidemiol Infect</t>
  </si>
  <si>
    <t>10.1017/S095026882000196X</t>
  </si>
  <si>
    <t>45 children</t>
  </si>
  <si>
    <t>Kawasaki disease epidemic: pitfalls</t>
  </si>
  <si>
    <t xml:space="preserve">Recent reports have described in the pediatric population a new type of hyperinflammatory response manifested following contact with SARS-CoV-2, with some of the clinical features attributable to Kawasaki disease (KD). The purpose of this commentary is to remark on a possible recent association between SARS-CoV-2 and KD. Although today little is known about the etiology of KD, the most accepted hypothesis is that of a probable viral etiology, therefore, even the SARS-CoV-2 virus could trigger, in genetically predisposed subjects, an exaggerated inflammatory response that is clinically evident like the one described in KD.
</t>
  </si>
  <si>
    <t>https://ijponline.biomedcentral.com/articles/10.1186/s13052-020-00887-4</t>
  </si>
  <si>
    <t>Gallizzi R, Corsello G, Pajno GB.</t>
  </si>
  <si>
    <t>Ital J Pediatr</t>
  </si>
  <si>
    <t>10.1186/s13052-020-00887-4</t>
  </si>
  <si>
    <t>Expression of SARS-CoV-2 cell entry genes, ACE2 and TMPRSS2, in the placenta across gestation and at the maternal-fetal interface in pregnancies complicated by preterm birth or preeclampsia</t>
  </si>
  <si>
    <t>Background
While there is some evidence that SARS-CoV-2 can invade the human placenta, limited data exist on the gestational-age dependent expression profile of the SARS-CoV-2 cell entry mediators, ACE2 and TMPRSS2 at the human maternal-fetal interface. There is also no information as to whether the expression of these mediators is altered in pregnancies complicated by pre-eclampsia (PE) or preterm birth (PTB). This is important since the expression of decidual and placental ACE2 and TMPRSS2 across gestation may impact susceptibility of pregnancies to vertical transmission of SARS-CoV-2.
Objectives
To investigate the expression pattern of specific SARS-CoV-2 cell entry genes, ACE2 and TMPRSS2, in the placenta across human pregnancy and in paired samples of decidua and placenta in pregnancies complicated by PTB or PE compared to term, uncomplicated pregnancies.
Study Design
Two separate cohorts of patients, totalling 87 pregnancies were included. The first cohort comprised of placentae from first (7-9 weeks), second (16-18 weeks), third-trimester preterm (26-31 weeks) and third-trimester term (38-41 weeks) pregnancies (n=5/group), whereas, the second independent cohort, included matched decidua and placentae from pregnancies from term, uncomplicated pregnancies (37-41 weeks; n=14) as well as pregnancies complicated by PTB (26-37 weeks, n=11) or PE (25-37 weeks n=42). Samples were subjected to qPCR and next-generation sequencing (NGS)/RNAseq for ACE2 and TMPRSS2 mRNA expression quantification, respectively.
Results
In the first cohort, the SARS-CoV-2 cell entry genes ACE2 and TMPRSS2 exhibited a gestational-age dependent expression profile, i.e. ACE2 and TMPRSS2 mRNA was higher (p&lt;0.05) in the first trimester compared to second trimester, PTB and term placentae (p&lt;0.05) and exhibited a negative correlation with gestational age (p&lt;0.05). In the second cohort, RNAseq demonstrated very low/undetectable expression levels of ACE2 in PTB, PE and term decidua and in placentae from late gestation. In contrast, TMPRSS2 was expressed in both decidual and placental samples but did not change in pregnancies complicated by either PTB or PE.
Conclusions
The increased expression of these SARS-CoV-2 cell entry associated genes in the placenta during the first trimester compared to later stages of pregnancy suggest the possibility of differential susceptibility to placental entry to SARS-CoV-2 across pregnancy. Even though there is some evidence of increased rates of PTB associated with SARS-CoV-2 infection, we found no increase in mRNA expression of ACE2 or TMPRSS2 at the maternal-fetal interface.</t>
  </si>
  <si>
    <t>https://www.ajog.org/article/S0002-9378(20)30884-X/fulltext</t>
  </si>
  <si>
    <t>Bloise E, Zhang J, Nakpu J, Hamada H, Dunk CE, Li S, Imperio GE, Nadeem L, Kibschull M, Lye P, Matthews SG, Lye SJ.</t>
  </si>
  <si>
    <t>10.1016/j.ajog.2020.08.055</t>
  </si>
  <si>
    <t>Placentae and decidua from 87 pregnancies</t>
  </si>
  <si>
    <t>Limited Secondary Transmission of SARS-CoV-2 in Child Care Programs - Rhode Island, June 1-July 31, 2020</t>
  </si>
  <si>
    <t>https://www.cdc.gov/mmwr/volumes/69/wr/mm6934e2.htm</t>
  </si>
  <si>
    <t>Link-Gelles R, DellaGrotta AL, Molina C, Clyne A, Campagna K, Lanzieri TM, Hast MA, Palipudi K, Dirlikov E, Bandy U.</t>
  </si>
  <si>
    <t>MMWR Morb Mortal Wkly Rep</t>
  </si>
  <si>
    <t>10.15585/mmwr.mm6934e2</t>
  </si>
  <si>
    <t>52 confirmed or probable cases (30 were among children)</t>
  </si>
  <si>
    <t>Preparing the Burns Unit to Accommodate Vaginal Delivery and Cesarean Section for Pregnant Women with COVID-19: A Successful Experience from Jordan</t>
  </si>
  <si>
    <t>https://link.springer.com/article/10.1007/s12325-020-01457-0</t>
  </si>
  <si>
    <t>Altal O, Bani Hani D, Aleshawi A, Alhowary AA, Obeidat B, Bani-Ata M.</t>
  </si>
  <si>
    <t>Adv Ther</t>
  </si>
  <si>
    <t>10.1007/s12325-020-01457-0</t>
  </si>
  <si>
    <t>2 pregnant women and neonates</t>
  </si>
  <si>
    <t>Alcohol-based hand sanitizer exposures and effects on young children in the U.S. during the COVID-19 pandemic</t>
  </si>
  <si>
    <t>https://www.tandfonline.com/doi/full/10.1080/15563650.2020.1811298</t>
  </si>
  <si>
    <t>McCulley L, Cheng C, Mentari E, Diak IL, Michele T.</t>
  </si>
  <si>
    <t>Clin Toxicol (Phila)</t>
  </si>
  <si>
    <t>10.1080/15563650.2020.1811298</t>
  </si>
  <si>
    <t>4,451 exposures</t>
  </si>
  <si>
    <t>Lung Ultrasound Is Not a Useful Screening Tool for Severe Acute Respiratory Syndrome Coronavirus 2 in Pregnant Women: A Pilot Study</t>
  </si>
  <si>
    <t>https://onlinelibrary.wiley.com/doi/10.1002/jum.15451</t>
  </si>
  <si>
    <t>Youssef A, Brunelli E, Azzarone C, Serra C, Consolini S, Casadio P, Pilu G.</t>
  </si>
  <si>
    <t>10.1002/jum.15451</t>
  </si>
  <si>
    <t>75 asymptomatic pregnant women</t>
  </si>
  <si>
    <t>Pay attention to SARS-CoV-2 infection in children</t>
  </si>
  <si>
    <t>https://onlinelibrary.wiley.com/doi/10.1002/ped4.12178</t>
  </si>
  <si>
    <t>Xie Z.</t>
  </si>
  <si>
    <t>Pediatr Investig</t>
  </si>
  <si>
    <t>10.1002/ped4.12178</t>
  </si>
  <si>
    <t>Evans Syndrome Associated with Pregnancy and COVID-19 Infection</t>
  </si>
  <si>
    <t xml:space="preserve">Background. Evans syndrome (ES) is a chronic autoimmune disease characterized by autoimmune hemolytic anemia along with immune thrombocytopenic purpura. Few case reports of ES in pregnancy have been published, and ES may be difficult to distinguish from other diagnoses more common in pregnancy. Guidelines for treatment of ES are not well-defined. Case. A 23-year-old multigravid woman in active labor was found to have severe anemia and thrombocytopenia. She was diagnosed with ES and started on immunosuppressive treatments for persistent immune thrombocytopenic purpura. In the postpartum period, she was found to have coronavirus (COVID-19) infection and acute pulmonary embolism. Conclusion. Evans syndrome is a challenge to diagnose in pregnancy and poses important considerations for intrapartum and postpartum management.
</t>
  </si>
  <si>
    <t>https://www.hindawi.com/journals/criog/2020/8862545/</t>
  </si>
  <si>
    <t>Vadlamudi G, Hong L, Keerthy M.</t>
  </si>
  <si>
    <t>Case Rep Obstet Gynecol</t>
  </si>
  <si>
    <t>10.1155/2020/8862545</t>
  </si>
  <si>
    <t>1 woman</t>
  </si>
  <si>
    <t>Clinical features of neonates born to mothers with coronavirus disease-2019: A systematic review of 105 neonates</t>
  </si>
  <si>
    <t>Background
Despite the increasingly recognized impact of novel coronavirus disease (COVID-19), caused by severe acute respiratory syndrome (SARS) coronavirus 2 (SARS-CoV-2), on many aspects of health in adults and children, its effects on neonates born to infected mothers remain unclear. We conducted this study to investigate the outcomes of neonates born to mothers with COVID-19.
Methods
We searched the medical databases from inception to March 31, 2020 to perform a systematic review of outcomes in neonates born to mothers with COVID-19. Data were pooled using a random effects regression model. Primary and secondary outcomes were neonatal clinical outcomes and infectious status, respectively.
Results
Fourteen studies involving 105 neonates fulfilling the study criteria were identified. The rates of preterm neonates and those small for gestational age (SGA) were 25 (23.8%) and 10 (11.2%), respectively. Among 91 neonates who were tested, 8 (8.8%) were positive for nucleic acids or antibodies for SARS-CoV-2. Additionally, 28 (26.7%) of the neonates were symptomatic and two test-negative neonates died, including one stillbirth. Between test-positive and test-negative groups, the rates of SGA, preterm delivery, duration between maternal symptom onset and delivery, and perinatal complication were not significantly different; but the rate of symptomatic after birth reached significant difference (62.5% vs 20.5%, p = 0.008).
Conclusions
Most neonates born to infected mothers had favorable outcomes. Although direct evidences of intrauterine infection were scarce, the risk of intrauterine infection should be considered based on a positive test in 8.8% of the neonates. Symptomatic neonates born to infected mothers should receive tests for SARS-CoV-2 to initiate appropriate treatment and quarantine. Further studies are warranted to assess the outcomes of COVID-19 in neonates.
Keywords
Novel coronavirusCOVID-19SARS-CoV-2Vertical transmissionIntrauterine infectionNeonate</t>
  </si>
  <si>
    <t>https://www.sciencedirect.com/science/article/pii/S1684118220301821</t>
  </si>
  <si>
    <t>Chi H, Chiu NC, Tai YL, Chang HY, Lin CH, Sung YH, Tseng CY, Liu LY, Lin CY.</t>
  </si>
  <si>
    <t>10.1016/j.jmii.2020.07.024</t>
  </si>
  <si>
    <t>SARS-COV-2 Infection in a Term Neonate Presenting with Respiratory Failure on Day 3 of Life</t>
  </si>
  <si>
    <t>https://link.springer.com/article/10.1007/s12098-020-03480-z</t>
  </si>
  <si>
    <t>Mukhopadhyay K, Agarwal A, Laxmi V, Mohi GK, Pvm L.</t>
  </si>
  <si>
    <t>10.1007/s12098-020-03480-z</t>
  </si>
  <si>
    <t>Children account for a small proportion of diagnoses of SARS-CoV-2 infection and do not exhibit greater viral loads than adults</t>
  </si>
  <si>
    <t>Previous reports have suggested that children are less affected than adults by SARS-CoV-2. We analyzed SARS-CoV-2 diagnoses between February 27, 2020, and March 14, 2020, and mortality among positive patients in Marseille university hospitals. Of 4050 tested individuals, 228 were positive. Deaths occurred in 2/99 documented cases (both &gt; 85 year-old). Children were majorly asymptomatic. Incidence increased by 7.4-fold between 1–5 and 45–65 years then decreased. It was significantly lower among 0–1 year- (0%) and 1–5 (1.1%) and 5–10 (3.6%)-year-old children than among subjects &gt; 18 years (6.5%). Viral loads did not differ between children and adults. Children may not contribute significantly to virus circulation.</t>
  </si>
  <si>
    <t>https://link.springer.com/article/10.1007/s10096-020-03900-0</t>
  </si>
  <si>
    <t>Colson P, Tissot-Dupont H, Morand A, Boschi C, Ninove L, Esteves-Vieira V, Gautret P, Brouqui P, Parola P, Lagier JC, Zandotti C, Million M, La Scola B, Raoult D.</t>
  </si>
  <si>
    <t>Eur J Clin Microbiol Infect Dis</t>
  </si>
  <si>
    <t>10.1007/s10096-020-03900-0</t>
  </si>
  <si>
    <t>4,050 individuals who were tested for COVID-19, 228 individuals who tested positive for COVID-19</t>
  </si>
  <si>
    <t>Gastrointestinal bleeding in a newborn infant with congenital factor X deficiency and COVID-19-A common clinical feature between a rare disorder and a new, common infection</t>
  </si>
  <si>
    <t>https://onlinelibrary.wiley.com/doi/full/10.1111/ijlh.13318</t>
  </si>
  <si>
    <t>Dorgalaleh A, Baghaipour MR, Tabibian S, Ghazizadeh F, Dabbagh A, Bahoush G, Jazebi M, Bahraini M, Fazeli A, Baghaipour N, Yousefi F.</t>
  </si>
  <si>
    <t>Int J Lab Hematol</t>
  </si>
  <si>
    <t>10.1111/ijlh.13318</t>
  </si>
  <si>
    <t>Be aware of acute kidney injury in critically ill children with COVID-19</t>
  </si>
  <si>
    <t>Background
Acute kidney injury (AKI) is a common complication of critically ill adult patients with COVID-19. However, currently, no studies investigate kidney impairment in children with COVID-19. We investigated incidence and treatment of AKI in pediatric patients with COVID-19 in Wuhan Children’s Hospital during the early stages of the COVID-19 pandemic and discuss possible mechanisms of AKI related to SARS-CoV-2 infection.
Methods
By extracting data from electronic medical records, we conducted a retrospective observational study of kidney involvement in confirmed pediatric COVID-19 cases in Wuhan Children’s Hospital during the coronavirus outbreak, from January 24 to March 20, 2020. Clinical presentations, clinical courses, laboratory findings, and medical interventions are described below.
Results
Among 238 confirmed COVID-19 cases, only three were critically ill and needed intensive care unit (ICU) admission. All three developed AKI, but AKI was not detected in any non-critically ill patients outside the ICU. Two of the three patients with AKI had prodromal gastrointestinal symptoms. Significantly elevated interleukin-6 (IL-6) levels and complement activation were observed in these patients with AKI. The three patients with AKI were treated with plasma exchange (PE) and continuous kidney replacement therapy (CKRT), resulting in one complete recovery, one partial recovery, and one mortality due to critical illness.
Conclusions
Critically ill children with COVID-19 may develop AKI, especially following prodromal gastrointestinal symptoms. An inflammatory storm and complement-mediated injury may underlie AKI development in children with COVID-19. Our study supports implantation of PE and CKRT in management of critically ill patients with AKI.</t>
  </si>
  <si>
    <t>https://link.springer.com/article/10.1007/s00467-020-04715-z</t>
  </si>
  <si>
    <t>Wang X, Chen X, Tang F, Luo W, Fang J, Qi C, Sun H, Xiao H, Peng X, Shao J.</t>
  </si>
  <si>
    <t>Pediatr Nephrol</t>
  </si>
  <si>
    <t>10.1007/s00467-020-04715-z</t>
  </si>
  <si>
    <t>3 children</t>
  </si>
  <si>
    <t>A five-compartment model of age-specific transmissibility of SARS-CoV-2</t>
  </si>
  <si>
    <t>Background
The novel coronavirus, severe acute respiratory syndrome coronavirus 2 (SARS-CoV-2, also called 2019-nCoV) causes different morbidity risks to individuals in different age groups. This study attempts to quantify the age-specific transmissibility using a mathematical model.
Methods
An epidemiological model with five compartments (susceptible–exposed–symptomatic–asymptomatic–recovered/removed [SEIAR]) was developed based on observed transmission features. Coronavirus disease 2019 (COVID-19) cases were divided into four age groups: group 1, those ≤ 14 years old; group 2, those 15 to 44 years old; group 3, those 45 to 64 years old; and group 4, those ≥ 65 years old. The model was initially based on cases (including imported cases and secondary cases) collected in Hunan Province from January 5 to February 19, 2020. Another dataset, from Jilin Province, was used to test the model.
Results
The age-specific SEIAR model fitted the data well in each age group (P &lt; 0.001). In Hunan Province, the highest transmissibility was from age group 4 to 3 (median: β43 = 7.71 × 10− 9; SAR43 = 3.86 × 10− 8), followed by group 3 to 4 (median: β34 = 3.07 × 10− 9; SAR34 = 1.53 × 10− 8), group 2 to 2 (median: β22 = 1.24 × 10− 9; SAR22 = 6.21 × 10− 9), and group 3 to 1 (median: β31 = 4.10 × 10− 10; SAR31 = 2.08 × 10− 9). The lowest transmissibility was from age group 3 to 3 (median: β33 = 1.64 × 10− 19; SAR33 = 8.19 × 10− 19), followed by group 4 to 4 (median: β44 = 3.66 × 10− 17; SAR44 = 1.83 × 10− 16), group 3 to 2 (median: β32 = 1.21 × 10− 16; SAR32 = 6.06 × 10− 16), and group 1 to 4 (median: β14 = 7.20 × 10− 14; SAR14 = 3.60 × 10− 13). In Jilin Province, the highest transmissibility occurred from age group 4 to 4 (median: β43 = 4.27 × 10− 8; SAR43 = 2.13 × 10− 7), followed by group 3 to 4 (median: β34 = 1.81 × 10− 8; SAR34 = 9.03 × 10− 8).
Conclusions
SARS-CoV-2 exhibits high transmissibility between middle-aged (45 to 64 years old) and elderly (≥ 65 years old) people. Children (≤ 14 years old) have very low susceptibility to COVID-19. This study will improve our understanding of the transmission feature of SARS-CoV-2 in different age groups and suggest the most prevention measures should be applied to middle-aged and elderly people.</t>
  </si>
  <si>
    <t>https://idpjournal.biomedcentral.com/articles/10.1186/s40249-020-00735-x</t>
  </si>
  <si>
    <t>Zhao ZY, Zhu YZ, Xu JW, Hu SX, Hu QQ, Lei Z, Rui J, Liu XC, Wang Y, Yang M, Luo L, Yu SS, Li J, Liu RY, Xie F, Su YY, Chiang YC, Zhao BH, Cui JA, Yin L, Su YH, Zhao QL, Gao LD, Chen TM.</t>
  </si>
  <si>
    <t>Infect Dis Poverty</t>
  </si>
  <si>
    <t>10.1186/s40249-020-00735-x</t>
  </si>
  <si>
    <t>5 age groups</t>
  </si>
  <si>
    <t>Model uses 5 compartments to describe COVID-19 status and has 5 age categories, inlcuding under 15 years old</t>
  </si>
  <si>
    <t>Family Presence for Patients and Separated Relatives During COVID-19: Physical, Virtual, and Surrogate</t>
  </si>
  <si>
    <t>During an outbreak or pandemic involving a novel disease such as COVID-19, infected persons may need to undergo strict medical isolation and be separated from their families for public health reasons. Such a practice raises various ethical questions, the characteristics of which are heightened by uncertainties such as mode of transmission and increasingly scarce healthcare resources. For example, under what circumstances should non-infected parents be allowed to stay with their infected children in an isolation facility? This paper will examine ethical issues with three modes of “family presence” or “being there or with” a separated family member during the current COVID-19 pandemic: physical, virtual, and surrogate. Physical visits, stays, or care by family members in isolation facilities are usually prohibited, discouraged, or limited to exceptional circumstances. Virtual presence for isolated patients is often recommended and used to enable communication. When visits are disallowed, frontline workers sometimes act as surrogate family for patients, such as performing bedside vigils for dying patients. Drawing on lessons from past outbreaks such as the 2002-2003 SARS epidemic and the recent Ebola epidemic in West Africa, we consider the ethical management of these modes of family presence and argue for the promotion of physical presence under some conditions.</t>
  </si>
  <si>
    <t>https://link.springer.com/article/10.1007/s11673-020-10009-8</t>
  </si>
  <si>
    <t>Voo TC, Senguttuvan M, Tam CC.</t>
  </si>
  <si>
    <t>J Bioeth Inq</t>
  </si>
  <si>
    <t>10.1007/s11673-020-10009-8</t>
  </si>
  <si>
    <t>SARS-CoV-2 antibody responses in children with MIS-C and mild and severe COVID-19</t>
  </si>
  <si>
    <t xml:space="preserve">SARS-CoV-2 antibody responses in children remain poorly characterized. Here, we show that pediatric patients with multisystem inflammatory syndrome in children (MIS-C) possess higher SARS-CoV-2 spike IgG titers compared to those with severe coronavirus disease 2019 (COVID-19), likely reflecting a longer time since onset of infection in MIS-C patients.
</t>
  </si>
  <si>
    <t>https://www.medrxiv.org/content/10.1101/2020.08.17.20176552v1</t>
  </si>
  <si>
    <t>Case-control study</t>
  </si>
  <si>
    <t>Anderson EM, Diorio C, Goodwin EC, McNerney KO, Weirick ME, Gouma S, Bolton MJ, Arevalo CP, Chase J, Hicks P, Manzoni TB, Baxter AE, Andrea KP, Burudpakdee C, Lee JH, Vella LA, Henrickson SE, Harris RM, Wherry EJ, Bates P, Bassiri H, Behrens EM, Teachey DT, Hensley S.</t>
  </si>
  <si>
    <t>29 children with SARS-CoV-2 infection</t>
  </si>
  <si>
    <t>Fifteen-minute consultation: A practical approach to remote consultations for paediatric patients during the COVID-19 pandemic</t>
  </si>
  <si>
    <t>Objective This practical approach to the use of telehealth aims to offer clinicians a framework for video and telephone interactions with children and families accessing healthcare.
Design Using a standardised case to illustrate how video and telephone consultations can be used during the COVID-19 pandemic.
Setting The emergence of 2019 novel coronavirus (COVID-19) is having a massive impact on society. Routine face-to-face consultations were reduced to reduce potential spread of the virus. Clinicians still need to provide ongoing safe care, particularly for more complex patients. Telehealth is the delivery of healthcare services across geographical barriers using information and communication technologies to improve health outcomes.
Intervention In this article, we describe a ‘How to’ approach to using virtual consultations based on our experience and a review of expert guidelines.
Conclusion Virtual consultations can be more convenient and have the potential to improve access for patients. Many have embraced these technologies for the first time during this pandemic.</t>
  </si>
  <si>
    <t>https://ep.bmj.com/content/early/2020/08/24/archdischild-2020-320000</t>
  </si>
  <si>
    <t>Galway N, Stewart G, Maskery J, Bourke T, Lundy CT.</t>
  </si>
  <si>
    <t>Arch Dis Child Educ Pract Ed</t>
  </si>
  <si>
    <t>10.1136/archdischild-2020-320000</t>
  </si>
  <si>
    <t>A case of 2019 novel coronavirus infection in a preterm infant with severe respiratory failure</t>
  </si>
  <si>
    <t>COVID-19, the disease caused by the novel coronavirus SARS-CoV-2 has led to a global pandemic affecting persons of all ages. Respiratory failure can occur in adults particularly the elderly and those with underlying health conditions. Limited data are available for preterm and infant with COVID-19. Pediatric data demonstrate that children of all ages are susceptible to SARS-CoV-2 and that infants under 1 year of age SARS-CoV-2 are at risk for severe disease although this is still is a relatively rare outcome. The SARS-CoV-2 caused a spectrum manifestations ranging from mild to severe respiratory tract infection. We described the first case of preterm infant SARS-CoV-2 infection in the city of Semarang, Indonesia. This case diagnosed four weeks after birth and manifesting with severe respiratory failure requiring mechanical ventilation support and then recovered.</t>
  </si>
  <si>
    <t>http://www.ijpronline.com/ViewArticleDetail.aspx?ID=17401</t>
  </si>
  <si>
    <t>Sumarni N., Dewiyanti L., Kusmanto M.H., Pramana C.</t>
  </si>
  <si>
    <t>10.31838/ijpr/2020.12.04.278</t>
  </si>
  <si>
    <t>1 infant</t>
  </si>
  <si>
    <t>COVID-19 and children: The two sides of a different coin</t>
  </si>
  <si>
    <t>https://www.medicoebambino.com/index.php?id=2004_219.pdf_c</t>
  </si>
  <si>
    <t>Marchetti F., Guiducci C.</t>
  </si>
  <si>
    <t>Anesthetic management in the pediatric patient with COVID-19</t>
  </si>
  <si>
    <t>Infection with SARS-CoV-2 virus has a different behavior in pediatric patients, so the anesthetic approach may differ from that performed in adults. The present work touches on some generalities of anesthetic management of the pediatric patient that should be considered.</t>
  </si>
  <si>
    <t>https://www.medigraphic.com/cgi-bin/new/resumenI.cgi?IDARTICULO=94969</t>
  </si>
  <si>
    <t>Mancera-Elías G., Arenas-Venegas A.D.</t>
  </si>
  <si>
    <t>Revista Mexicana de Anestesiología</t>
  </si>
  <si>
    <t>10.35366/94969</t>
  </si>
  <si>
    <t>The utility of lung ultrasound in COVID-19: A systematic scoping review</t>
  </si>
  <si>
    <t>Introduction
Lung ultrasound (LUS) has an established evidence base and has proven useful in previous viral epidemics. An understanding of the utility of LUS in COVID-19 is crucial to determine its most suitable role based on local circumstances.
Method
Online databases, specialist websites and social media platforms were searched to identify studies that explore the utility of LUS in COVID-19. Case reports and recommendations were excluded.
Findings
In total, 33 studies were identified which represent a rapidly expanding evidence base for LUS in COVID-19. The quality of the included studies was relatively low; however, LUS certainly appears to be a highly sensitive and fairly specific test for COVID-19 in all ages and in pregnancy.
Discussion
There may be LUS findings and patterns that are relatively specific to COVID-19; however, specificity may also be influenced by factors such as disease severity, pre-existing lung disease, operator experience, disease prevalence and the reference standard.
Conclusion
LUS is almost certainly more sensitive than chest radiograph for COVID-19 and has several advantages over computed tomography and real-time polymerase chain reaction. High-quality research is needed into various aspects of LUS including: diagnostic accuracy in undifferentiated patients; triage and prognostication; monitoring progression and guiding interventions; the persistence of residual LUS findings; inter-observer agreement and the role of contrast-enhanced LUS.</t>
  </si>
  <si>
    <t>https://journals.sagepub.com/doi/10.1177/1742271X20950779</t>
  </si>
  <si>
    <t>Trauer M.M., Matthies A., Mani N., McDermott C., Jarman R.</t>
  </si>
  <si>
    <t>Ultrasound</t>
  </si>
  <si>
    <t>10.1177/1742271X20950779</t>
  </si>
  <si>
    <t>Course of a new coronavirus infection in children: some aspects of monitoring and analysis of mortality</t>
  </si>
  <si>
    <t>The work objective was to carry out the analysis of the existing in the Russian Federation monitoring of the incidence of new coronavirus infection in children and specific features of death cases caused by COVID-19 in children.
Materials and methods. The analysis of the data of operative statistics presented on the sites of the governments of the regions where the incidence among children was considered within the period from April 22, 2020 to June 26, 2020, as well as the data of the Main non-staff experts in infectious diseases in children was performed. The inpatient medical documentation and the data of pathologicoanatomic investigation of children died due to COVID-19 were analyzed.
Results. Prevalence of COVID-19 in children from various regions of the Russian Federation was from 1% to 8.6% in the structure of general disease incidence. The asymptomatic and mild forms of the disease which did not require hospitalization, were noted in 55–60% of the cases. 12 death cases associated with COVID-19 were registered for June 22, 2020. The analysis of 8 presented cases showed that 6 patients out of 8 died children were of the first half of the year of life (3 girls and 5 boys). In most cases the children were admitted to the hospital at the 8–12th day of the disease in severe and extremely severe condition due to pulmonary-cardiac insufficiency, six patients had fever up to 38–39°С, four patients had signs of consciousness depression. All children were diagnosed with community-acquired bilateral pneumonia according to the data of roentgenography, ultrasound investigation or computer tomography of the chest organs that did not always coincide with the intensity of respiratory syndrome. The direct cause of death was cardiac or pulmonary-cardiac insufficiency.
Conclusion. The analysis of clinical and laboratory manifestations of COVID-19 with an unfavourable outcome in children revealed some difficulties in the interpretation of its role in thanatogenesis. The significance of comorbid pathologies in the development of unfavourable outcomes is doubtless.</t>
  </si>
  <si>
    <t>https://journal.niidi.ru/jofin/article/view/1072?locale=en_US</t>
  </si>
  <si>
    <t>Russia</t>
  </si>
  <si>
    <t>Uskov A.N., Lobzin Yu.V., Rychkova S.V., Babachenko I.V., Fedorov V.V., Ulukhanova L.U., Pochinyaeva L.M.</t>
  </si>
  <si>
    <t>Journal of Infectology</t>
  </si>
  <si>
    <t>10.22625/2072-6732-2020-12-3-12-20</t>
  </si>
  <si>
    <t>Russian</t>
  </si>
  <si>
    <t>Not indicated</t>
  </si>
  <si>
    <t>Is perinatal CoVID-19 possible: first results</t>
  </si>
  <si>
    <t>Among the problems associated with a new coronavirus infection, the possibility of its occurrence in pregnant women plays an important role. Until now, there is very little data on perinatal COVID-19, and there are no descriptions of structural changes in the afterbirth at all. Material and methods. A clinical and morphological analysis of 6 cases in which women with verified COVID-19 gave birth in an infectious hospital was performed. In all cases, the placenta was examined in detail morphologically using antibodies to the nucleoprotein and spike (S1 subunit spike protein) SARS-CoV-2. COVID-19 Results. It is shown that the clinical course of COVID-19 in pregnant women may be different, three were in the intensive care unit, including one was shown to be on a ventilator. 4 children were born at term, 2 children prematurely (at 31-33 weeks of pregnancy). The condition of children in 5 nab. was assessed as satisfactory, only one child in serious condition was transferred to a children’s hospital. Intrauterine infection with the polymerase chain reaction documented in a single observation. When histological examination of the afterbirth in all observations, both in the maternal and fetal parts, changes characteristic of RNA viral infection was detected. Both of the studied antigens were found in moderate amounts in IHC. Conclusions. Intrauterine transplacental infection with a new coronavirus is certainly possible. Its frequency and clinical significance require further comprehensive study.</t>
  </si>
  <si>
    <t>https://journal.niidi.ru/jofin/article/view/1078?locale=en_US</t>
  </si>
  <si>
    <t>Vashukova M.A., Zinserling V.A., Semenova N.Yu., Lugovskaya N.A., Narkevich T.A., Sukhanova Yu.V.</t>
  </si>
  <si>
    <t>10.22625/2072-6732-2020-12-3-51-55</t>
  </si>
  <si>
    <t>6 pregnant women with COVID-19</t>
  </si>
  <si>
    <t>Features of current and intensive therapy of new coronavirus infection in children with comorbidities (clinical cases)</t>
  </si>
  <si>
    <t>The risk of a severe course of new coronavirus infection (COVID-19) due to the development of acute respiratory distress syndrome is extremely high, which is especially true for patients with comorbidities.
The aim of the study is to demonstrate the peculiarities of the course and intensive care measures in new coronavirus infection COVID-19 in children with comorbidities.
Patients and methods: On the example of clinical cases, the characteristics of the course of a new coronavirus infection of COVID-19 in children with systemic lupus erythematosus and bronchopulmonary dysplasia are considered.
Results: The main data from the history and clinical laboratory examination are reflected, which made it possible to identify a cytokine storm in a timely manner, a high risk of adverse course and begin timely specific pathogenetic therapy, including immunoglobulins for intravenous administration, hydroxychloroquine, ritonavir in combination with lopinavir, azithromycin and dexamethasone. Particular attention is paid to the need to limit infusion therapy, maintain a negative water balance and optimal blood oxygen capacity, ambiguity of opinions on the need for routine use of albumin and dexamethasone solutions in patients with COVID-19 has been demonstrated.
Conclusion: Children with comorbidities are characterized by a severe course of a new coronavirus infection COVID-19, which requires timely pathogenetic therapy taking into account the individual characteristics of the patient.</t>
  </si>
  <si>
    <t>https://journal.niidi.ru/jofin/article/view/1082/0</t>
  </si>
  <si>
    <t>Pshenisnov K.V., Aleksandrovich Yu.S., Kaziakhmedov V.A., Kostik M.M., Kondrashev I.A.</t>
  </si>
  <si>
    <t>10.22625/2072-6732-2020-12-3-80-89</t>
  </si>
  <si>
    <t>Corona Virus Infectious Disease 19 (COVID-19) in Various Reviews</t>
  </si>
  <si>
    <t>The current COVID-19 outbreak was caused by a new coronavirus,
SARS-CoV-2. It accesses host cells through the angiotensinconverting enzyme 2 (ACE2) protein, which is expressed by
endothelial cells (EC) and very abundantly expressed in the lungs.
SARS-CoV-2 uses a surface glycoprotein (peplomer) called a spike to
access host cells and ACE2 has been revealed to be a co-receptor for
coronavirus entry. The antigen presentation of SARS-CoV mainly
depends on the MHC I molecule, but MHC II also contributes to the
presentation. Based on the mechanism of a common acute viral
infection, the antibody profile against the SARS-CoV virus contains
characteristic pattern of IgM and IgG production. By the end of week
12, SARS-specific IgM antibodies disappear, whereas IgG antibodies
can last in a longer period of time, which shows IgG antibodies can
mainly hold a protective role, and SARS-specific IgG antibodies mainly
are S-specific and N-specific antibodies. Clinical manifestations are
not only found in mucosa in the airways but also in the cardiovascular
system, kidneys, central nervous system, pregnancy, skin, oral cavity
and digestive system. The diagnose of clinical presentation of COVID19 is mainly based on a history of epidemiology, clinical
manifestations of pneumonia symptoms (for example, fever, dry
cough, myalgia, and shortness of breath) and several additional
examinations, include detection of nucleic acids, CT scanning,
immune identification technology (POCT) ) IgM / IgG, related to
enzymes, immunosorbent assay (ELISA) and blood culture.
Key words: COVID-19, SARS-CoV, IgG, IgM</t>
  </si>
  <si>
    <t>http://www.sysrevpharm.org/?mno=9822</t>
  </si>
  <si>
    <t>Huldani, Uinarni H., Sukmana B.I., Tommy T., Said M.F., Edyson, Eso A., Sitepu R., Arifin E., Mawu F.O., Polim A.A., Effendi I., Ariestiyanto Y.C., Martamba H.C., Ahdiya W., Ridhoni M.H., Achmad H.</t>
  </si>
  <si>
    <t>sys rev pharm</t>
  </si>
  <si>
    <t>10.31838/srp.2020.6.122</t>
  </si>
  <si>
    <t>BCG vaccination induced protection from COVID-19</t>
  </si>
  <si>
    <t>There are worldwide urgency, efforts, and uncertainties for the discovery of a vaccine against SARS CoV2. If successful, it will take its own time till useful for the humans. Till the specific vaccine is available, there are evidences for repurposing existing other vaccines. It is observed that countries having a routine BCG vaccination programme, have shown to have lower incidence of COVID-19, suggesting some protective mechanisms of BCG against COVID-19 in such countries. In countries like India despite vast population density and other adversities, and growing numbers of COVID19 infections, the mortality rate and severity of COVID has been low in comparison to some TB non-endemic countries (like Europe and USA). In addition, there are evidences that BCG vaccination offers partial protection and survival in low-income countries where tuberculosis is prevalent. The nonspecific effects (NSEs) of immune responses induced by BCG vaccination protect against other infections seem to be due to its immunological memory eliciting lymphocytes response and trained immunity. The protective effect on other viral infection in humans are believed to be mediated by heterologous lymphocyte activation and the initiation of innate immune memory may be applicable to SARS CoV2. The BCG vaccination at birth does not have a protective effect beyond childhood against COVID-19. In adults, there might be other factors dampening the virulence and pathogenicity of COVID-19. In the TB endemic countries like India, with high population density, similar to BCG vaccination, the environmental Mycobacteria might be imparting some immune-protection from severity and deaths of COVID-19.</t>
  </si>
  <si>
    <t>https://www.sciencedirect.com/science/article/pii/S0019570720301323?dgcid=rss_sd_all</t>
  </si>
  <si>
    <t>Mohapatra P.R., Mishra B., Behera B.</t>
  </si>
  <si>
    <t>Indian Journal of Tuberculosis</t>
  </si>
  <si>
    <t>10.1016/j.ijtb.2020.08.004</t>
  </si>
  <si>
    <t>COVID-19, Rate of Case Factors and Nutritional Characteristics of Patients Dying in Italy and Brazil: A Critical Analyze</t>
  </si>
  <si>
    <t xml:space="preserve">Viruses continued to emerge and bring challenges to the global public health system with emerging viruses with respiratory contagion. Previous studies have shown that the increased incidence of certain viral respiratory infections, including influenza and coronavirus, is associated with low levels of Vitamin D, zinc and iron. Elements such as iron, zinc and Vitamin D influence adaptive immunity by inhibiting the proliferation of B cells with differentiation and secretion of immunoglobulins that will supply the proliferation of T cells and this will result in a more pro-inflammatory response change.
</t>
  </si>
  <si>
    <t>http://www.ccsenet.org/journal/index.php/gjhs/article/view/0/42778</t>
  </si>
  <si>
    <t xml:space="preserve">Ramos, Eliza Miranda; de Abreu, Antônio Carlos; de Freitas, Sandra Luzinete Félix; de Lima, Matheus Dullius; dos Reis, Francisco José Mendes; Ramos, Hugo Vieira; de Souza, Igor Domingos; Bochenek, Liliane de Mello Santos; da Fonseca, Alessandro Carvalho; do Nascimento, Valter Aragão; </t>
  </si>
  <si>
    <t>Global Journal of Health Science</t>
  </si>
  <si>
    <t>10.5539/gjhs.v12n7p133</t>
  </si>
  <si>
    <t>Paediatric aspects of COVID-19: An update</t>
  </si>
  <si>
    <t>https://www.ncbi.nlm.nih.gov/pmc/articles/PMC7212977/</t>
  </si>
  <si>
    <t xml:space="preserve">Kammoun, Rim; Masmoudi, Kaouthar; </t>
  </si>
  <si>
    <t>Respiratory medicine and research</t>
  </si>
  <si>
    <t>10.1016/j.resmer.2020.100765</t>
  </si>
  <si>
    <t>COVID‐19 and Down syndrome</t>
  </si>
  <si>
    <t>https://onlinelibrary.wiley.com/doi/full/10.1111/apa.15409</t>
  </si>
  <si>
    <t xml:space="preserve">Callea, Michele; Cammarata‐Scalisi, Francisco; Galeotti, Angela; Villani, Alberto; Valentini, Diletta; </t>
  </si>
  <si>
    <t>10.1111/apa.15409</t>
  </si>
  <si>
    <t>COVID-19, children, and schools: overlooked and at risk</t>
  </si>
  <si>
    <t xml:space="preserve">It is widely thought that children are much less susceptible to severe acute respiratory syndrome coronavirus 2 (SARS-CoV-2) infection than adults and do not play a substantial role in transmission. However, emerging research suggests this perception is unfounded. Seroprevalence and contact tracing studies show children are similarly vulnerable and transmit the virus to a meaningful degree. Research suggesting otherwise is hampered by substantial bias. Additionally, large clusters in school settings have been reported, with implications for the control of community transmission. Risk-reduction strategies must be implemented in schools as a matter of urgency.
</t>
  </si>
  <si>
    <t>https://www.mja.com.au/journal/2020/covid-19-children-and-schools-overlooked-and-risk?utm_source=tiles&amp;utm_medium=web&amp;utm_campaign=homepage</t>
  </si>
  <si>
    <t xml:space="preserve">Hyde, Zoë; </t>
  </si>
  <si>
    <t>The Medical Journal of Australia</t>
  </si>
  <si>
    <t>Lessons for responding to COVID-19, from Exemplars in Under-five Mortality Reduction</t>
  </si>
  <si>
    <t>COVID-19 may not have the same direct effects on children as it does on older adults, but its indirect effects still pose a threat to child health, by disrupting delivery of routine health services like immunizations. This has happened during previous crises, and early indications point towards similar disruptions due to the coronavirus pandemic. To mitigate this, countries need to build resilient health systems capable of maintaining essential maternal and child health interventions, while also responding to COVID. How can this be accomplished? To find some answers, we can learn from countries in the past who improved health outcomes in the face of challenging circumstances. Specific to child health, countries with positive-outlier performance in reducing under-five mortality provide helpful strategies. These lessons include a clear national plan that drives rapid response, leveraging existing data systems to inform decision-making, engaging communities via community health workers, and focusing on equity. Today, countries around the world are facing the challenge of responding to the pandemic while building resilient health systems that continue to deliver invaluable maternal and child health services. Studying lessons from previous success stories can help inform the road ahead. Keywords COVID-19, Child health, Indirect effects, Exemplars</t>
  </si>
  <si>
    <t>https://gatesopenresearch.org/articles/4-120</t>
  </si>
  <si>
    <t xml:space="preserve">Hirschhorn, Lisa R; Gerthe, Nathaniel; Phillips, David E; Rothschild, Oliver; Singh, Manpreet; Binagwaho, Agnes; </t>
  </si>
  <si>
    <t>10.12688/gatesopenres.13165.1</t>
  </si>
  <si>
    <t>Recomendaciones en gestantes durante la pandemia COVID-19</t>
  </si>
  <si>
    <t>https://investigacionmaternoperinatal.inmp.gob.pe/index.php/rpinmp/article/view/191</t>
  </si>
  <si>
    <t xml:space="preserve">Kasano, Juan Pedro Matzumura; Santibañez, Luis Meza; Díaz, Ither Sandoval; </t>
  </si>
  <si>
    <t>Revista Peruana de Investigación Materno Perinatal</t>
  </si>
  <si>
    <t>10.33421/inmp.2020191</t>
  </si>
  <si>
    <t>Evidencia de seguridad en el uso de Ivermectina en gestantes: A propósito del empleo de Ivermectina en COVID-19</t>
  </si>
  <si>
    <t>Ivermectin, a macrocyclic derivative drug made up of an 80:20 mixture of avermectin B1a and B1b, has been used for over 30 years to treat various parasitic diseases in mammals, it was approved by the Food and Drug Administration (FDA) for treatment onchocerciasis and strongyloidiasis, and in other countries its use in scabies and pediculosis was included; however, its spectrum of action includes multiple endo and ectoparasites; as well as its proven effectiveness for the prevention and control of malaria. In a recent in vitro study in Vero / hSLAM cells infected with the SARS-CoV-2 virus (COVID-19) exposed to 5 µM Ivermectin; after 48 hours, it obtained a reduction of the viral RNA in 5000 times compared to the control group. Since then, more than 30 clinical trials will be in the recruitment phase to evaluate the efficacy of Ivermectin in the treatment or prophylaxis of SARS-CoV-2; so it is estimated that in the coming months there will be published results in this regard.</t>
  </si>
  <si>
    <t>http://ojs.revistamaternofetal.com/index.php/RISMF/article/view/182</t>
  </si>
  <si>
    <t xml:space="preserve">Flores-Cortez, Daisy; </t>
  </si>
  <si>
    <t>Manifestaciones clínicas y resultados materno-perinatales del COVID-19 asociado al embarazo: Una revisión sistemática</t>
  </si>
  <si>
    <t>Objectives: To summarize the literature on the clinical manifestations and maternal-perinatal results of COVID-19 infection associated with pregnancy. Material and methods: Eight electronic databases (Science Direct, Pubmed, Lilacs, Scielo, Redalyc, LitCovid, EBSCO and Scopus) were reviewed. Full text primary studies in Spanish and English were considered; published between January 1 and May 15, 2020; and performed in pregnant women with a confirmed diagnosis of COVID-19 (reverse transcription polymerase chain reaction [RT-PCR]. Results: 15 studies were included that reported 224 cases of pregnancy-associated COVID-19 infection, mainly in third trimester pregnant women (13/15). Cough and fever were the main clinical manifestations reported in all the investigations. Less than a third of studies show abdominal pain as an obstetric manifestation that motivates attention seeking. The epidemiological history of exposure and the alterations in auxiliary laboratory tests (lymphopenia and high CRP, mainly) are reported regularly. COVID-19 disease associated with pregnancy occurs mainly mildly; Likewise, mortality and ICU admission are maternal outcomes exclusively associated with the few severe presentations. Cesarean section is the most used route of completion, with COVID-19 pneumonia being the cited indication in a few cases. Low birth weight and NICU admission are perinatal outcomes described in 9 of 15 studies, with little perinatal mortality. Only in three studies is vertical transmission reported. Conclusion: COVID-19 disease associated with pregnancy is mainly reported in third trimester pregnant women, with fever and cough present at admission, being mostly mild cases. Likewise, it generates few maternal-perinatal complications; however, in severe cases, morbidity and mortality becomes more frequent.</t>
  </si>
  <si>
    <t>http://ojs.revistamaternofetal.com/index.php/RISMF/article/view/181</t>
  </si>
  <si>
    <t xml:space="preserve">Chilipio-Chiclla, Marco Antonio; Campos-Correa, Karen Elizabeth; </t>
  </si>
  <si>
    <t>COVID-19 y Embarazo</t>
  </si>
  <si>
    <t xml:space="preserve">Pregnancy is considered a state of partial immunosuppression, adding to the physiological and mechanical adaptations that take place during pregnancy, pregnant women are more susceptible to viral infections, and the current COVID-19 pandemic is no exception. These women and their fetuses are a highly vulnerable population during any infectious disease outbreak, this is the main reason why the clinician needs access to reliable sources and current information to guide its clinical performance. This review focuses on issues regarding pregnancy and COVID-19, a disease caused by the new coronavirus SARS-CoV-2, and it is intended as a guide in clinical care to help safeguard the mother and the unborn child. </t>
  </si>
  <si>
    <t>http://www.revistamedicacr.com/index.php/rmcr/article/view/288</t>
  </si>
  <si>
    <t xml:space="preserve">Córdoba-Vives, Sofia; Peñaranda, Gustavo Fonseca; </t>
  </si>
  <si>
    <t>Revista Auspiciada por el Hospital Dr. Rafael Ángel Calderón Guardia</t>
  </si>
  <si>
    <t>Pregnancy outcomes, Newborn complications and Maternal-Fetal Transmission of SARS-CoV-2 in women with COVID-19: A systematic review</t>
  </si>
  <si>
    <t>Abstract Objective: The aim of this systematic review was to examine published and preprint reports for maternal and fetal outcomes in pregnant women with COVID-19 and also assess the incidence of maternal-fetal transmission of SARS CO-V-2 infection. Design : Systematic review Data sources:We searched PUMBED. Medline, Embase, MedRxiv and bioRxiv databases upto 31st March 2020 utilizing combinations of word variants for " coronavirus " or " COVID-19 " or " severe acute respiratory syndrome " or " SARS-COV-2 " and " pregnancy " . We also included data from preprint articles. Study selection : Original case reports and case series on pregnant women with a confirmed diagnosis of SARS-CoV-2 infection. Data extraction : We included 23 studies [China (20), USA (01), Republic of Korea (01) and Honduras, Central America (01) reporting the information on 172 pregnant women and 162 neonates. The primary outcome measures were maternal health characteristics and adverse pregnancy outcomes, neonatal outcomes and SARS-CoV-2 infection in neonates was extracted. Treatments given to pregnant women with COVID-19 were also recorded. Results: Out of 172 women affected by COVID-19 in pregnancy, 160 women had delivered 162 newborns (2 set of twins, 12 ongoing pregnancies). In pregnant women with COVID-19, the most common symptoms were fever (54%), cough (35%), myalgia (17%), dyspnea (12%) and diarrhea (4%). Pneumonia was diagnosed by CT scan imaging in 100 % of COVID-19 pregnant women. Pregnancy complications included delivery by cesarean section (89%), preterm labor (21%), fetal distress (9%) and premature rupture of membranes (8%). The most common co-morbidities associated with pregnant women with COVID-19 were diabetes (11%), hypertensive disorders (9%), placental disorders (5%), co-infections (6%), scarred uterus (5%), hypothyroidism (5%) and anemia (4%). Amongst the neonates of COVID-19 mothers, preterm birth (23%), respiratory distress syndrome (14%), pneumonia (14%) low birth weight (11%), small for gestational age (3%) were reported. There was one still birth and one neonatal death reported. Vertical transmission rate of SARS-CoV-2 is estimated to be 11%. Conclusion In pregnant women with COVID-19, diabetes and hypertensive disorders are common co-morbidities and there is a risk of preterm delivery. Amongst the neonates born to mothers with COVID-19, respiratory distress syndrome and pneumonia are common occurrence. There is an evidence of vertical transmission of SARS-CoV-2 infection in women with COVID-19.</t>
  </si>
  <si>
    <t>https://www.medrxiv.org/content/10.1101/2020.04.11.20062356v2</t>
  </si>
  <si>
    <t xml:space="preserve">Gajbhiye, Rahul; Modi, Deepak; Mahale, Smita; </t>
  </si>
  <si>
    <t>10.1101/2020.04.11.20062356</t>
  </si>
  <si>
    <t>https://www.medrxiv.org/content/10.1101/2020.05.31.20107276v1</t>
  </si>
  <si>
    <t xml:space="preserve">Martinez-Portilla, Raigam Jafet; Sotiriadis, Alexadros; Torres-Torres, Johnatan; Christos, Charzakis; Hawkins-Villarreal, Ameth; Villafan-Bernal, Jose Rafael; Gurrola-Ochoa, Rodolfo A; Figueras, Francesc; </t>
  </si>
  <si>
    <t>224 pregnant women with COVID-19 infection</t>
  </si>
  <si>
    <t>Changes in reverse transcription polymerase chain reaction-positive Severe Acute Respiratory Syndrome Coronavirus 2 rates in adults and children according to the epidemic stages</t>
  </si>
  <si>
    <t>From March 2, 2020, to April 26, 2020, 52,588 reverse transcription polymerase chain reaction (RT-PCR) tests for severe acute respiratory syndrome coronavirus 2 (SARS-CoV-2) were performed in France, 6490 in children and 46,098 in adults. The rate of RT-PCR–positive SARS-CoV-2 tests for children (5.9%) was always less than that for adults (20.3%) but vary according to the epidemic stage. The risk ratio of RT-PCR–positive SARS-CoV-2 tests for adults compared with children was 3.5 (95% confidence interval: 3.2–3.9) for the whole study period.</t>
  </si>
  <si>
    <t>https://journals.lww.com/pidj/Abstract/9000/CHANGES_IN_REVERSE_TRANSCRIPTION_POLYMERASE_CHAIN.96061.aspx</t>
  </si>
  <si>
    <t>Levy C, Basmaci R, Bensaid P, Bru CB, Coinde E, Dessioux E, Fournial C, Gashignard J, Haas H, Hentgen V, Huet F, Lalande M, Martinot A, Pons C, Romain AS, Ursulescu N, Le Sage FV, Raymond J, B√©chet S, Toubiana J, Cohen R.</t>
  </si>
  <si>
    <t>10.1097/INF.0000000000002861</t>
  </si>
  <si>
    <t>Reopening K-12 Schools in the Era of COVID-19: Review of State-level Guidance Addressing Equity Concerns</t>
  </si>
  <si>
    <t xml:space="preserve">Objective
To determine how state guidance documents address equity concerns in K-12 schools during the COVID-19 pandemic.
Study design
Using online searches, we collected state-level documents from all 50 states and the District of Columbia discussing reopening plans for K-12 schools in the 2020-2021 academic year. We examined whether these documents explicitly mentioned equity as a concern, as well as if and how they addressed the following equity issues: food insecurity and child nutrition, homelessness or temporary housing, lack of access to Internet/technology, students with disabilities or special needs, English language learners, students involved with or on the verge of involvement with the Department of Children and Family Services (DCFS) or an equivalent agency, mental health support, students/staff at higher risk of severe illness from SARS-CoV-2 infection, and students/staff living with someone at higher risk of severe illness from SARS-CoV-2 infection.
Results
Forty-four of 51 states (86%) explicitly mentioned equity as a concern or guiding principle. At least 90% of states offered guidance for 7 equity issues. Fewer than 75% states addressed homelessness or temporary housing, students involved with or on the verge of involvement with DCFS or an equivalent agency, and students/staff living with someone at higher risk of severe illness from SARS-CoV-2 infection.
Conclusions
Wide variability exists in state-level guidance to help K-12 schools develop re-opening plans that protect those who are most vulnerable to learning loss or reduced access to basic needs. Interpretation and implementation by local educational agencies will need to be assessed.
</t>
  </si>
  <si>
    <t>https://www.jpeds.com/article/S0022-3476(20)31105-7/fulltext</t>
  </si>
  <si>
    <t>Li A, Harries M, Ross LF.</t>
  </si>
  <si>
    <t>10.1016/j.jpeds.2020.08.069</t>
  </si>
  <si>
    <t>51 states (USA + DC)</t>
  </si>
  <si>
    <t>Severity of COVID-19 In Pregnancy: A Review of Current Evidence</t>
  </si>
  <si>
    <t>Coronavirus disease 19 (COVID‐19), has recently emerged as a major threat to human health. Infections range from asymptomatic to severe (increased respiratory rate, hypoxia, significant lung involvement on imaging) or critical (multi‐organ failure or dysfunction or respiratory failure requiring mechanical ventilation or high flow nasal canula). Current evidence suggests that pregnancy women are at increased risk of severe disease, specifically the need for hospitalization, ICU admission and mechanical ventilation, and the already complex management of infection with an emerging pathogen may be further complicated by pregnancy. The goal of this review is to provide an overview of what is known about the clinical course of COVID‐19 in pregnancy, drawing on 1) experience with other coronaviruses such as SARS and MERS, 2) knowledge of immunologic and physiologic changes in pregnancy and how these might impact infection with SARS‐CoV‐2 and 3) the current literature reporting outcomes in pregnant women with SARS‐CoV‐2. We also briefly summarize considerations in management of severe COVID‐19 in pregnancy.</t>
  </si>
  <si>
    <t>https://onlinelibrary.wiley.com/doi/abs/10.1111/aji.13332</t>
  </si>
  <si>
    <t>Kucirka LM, Norton A, Sheffield J.</t>
  </si>
  <si>
    <t>Am J Reprod Immunol</t>
  </si>
  <si>
    <t>10.1111/aji.13332</t>
  </si>
  <si>
    <t>Coronavirus Disease-2019 (COVID-19) Infection in a 3-Month-Old Infant: Clinical Features, Treatment and Probable Route of Transmission</t>
  </si>
  <si>
    <t>This study aims to explore the clinical and epidemiological characteristics of infant patients with coronavirus disease-2019 (COVID-19) infection. Clinical and epidemiological data of a 3-month-old patient with COVID-19 were collected, including general status, clinical results, laboratory tests, imaging characteristics, and epidemiological reports. The infant had no fever but had mild respiratory symptoms. The major laboratory results included normal white blood cell counts and lymphocytopenia, notably with elevated interleukin (IL-)-17A, IL-17F, and tumor necrosis factor (TNF-)-α. The main manifestation of his chest computed tomography scan was pulmonary patchy shadows. All throat swabs and urine of the infant detected via Real-time Quantitative Polymerase Chain Reaction (RT-PCR) were negative, but his anal swab continued to test positive up to 40 days after onset of illness. Our study indicated that infants infected with COVID-19 may have relatively mild symptoms or clinical signs, IL-17A, IL-17 F, and TNF-α could be involved in the immune response of COVID-19. In addition, severe acute respiratory syndrome coronavirus 2(SARS-CoV-2) may shed through the gastrointestinal tract and convalescent carriers may exist among infant patients. We cannot rule out the possibility that infants may acquire infection from breastfeeding. Intensive care and nutrition support are recommended for infant patients with mild symptoms.</t>
  </si>
  <si>
    <t>https://www.sciencedirect.com/science/article/pii/S2214250920302456?via%3Dihub</t>
  </si>
  <si>
    <t>Wei Y, Liu X, Yuan J, Shi J, Zhang X, Wang D, Zhang L, Xie C.</t>
  </si>
  <si>
    <t>10.1016/j.idcr.2020.e00937</t>
  </si>
  <si>
    <t>The resulting logic model (see Figure 2) contains more than 100 concepts that are organised into seven higher level domains: children’s health and wellbeing, children’s education, impacts on teachers and other school staff, the school organisation, considerations for parents and families, public health considerations, and broader economic impacts. As mentioned above, the positioning of the higher-level domains in the model is not designed to indicate their importance or temporal ordering. In addition, a large number of effect moderators were identified, organised under five headings: pandemic related factors, closure related factors, child related factors, social/political factors, and environmental factors. The final component in the logic model is the presence of the ethical principles that apply throughout school closure processes and which are embedded in decision-making.</t>
  </si>
  <si>
    <t>School closure in response to epidemic outbreaks: Systems-based logic model of downstream impacts</t>
  </si>
  <si>
    <t>Background: School closures have been a recommended non-pharmaceutical intervention in pandemic response owing to the potential to reduce transmission of infection between children, school staff and those that they contact. However, given the many roles that schools play in society, closure for any extended period is likely to have additional impacts. Literature reviews of research exploring school closure to date have focused upon epidemiological effects; there is an unmet need for research that considers the multiplicity of potential impacts of school closures.
Methods: We used systematic searching, coding and synthesis techniques to develop a systems-based logic model. We included literature related to school closure planned in response to epidemics large and small, spanning the 1918-19 ‘flu pandemic through to the emerging literature on the 2019 novel coronavirus. We used over 170 research studies and a number of policy documents to inform our model.
Results: The model organises the concepts used by authors into seven higher level domains: children’s health and wellbeing, children’s education, impacts on teachers and other school staff, the school organisation, considerations for parents and families, public health considerations, and broader economic impacts. The model also collates ideas about potential moderating factors and ethical considerations. While dependent upon the nature of epidemics experienced to date, we aim for the model to provide a starting point for theorising about school closures in general, and as part of a wider system that is influenced by contextual and population factors.
Conclusions: The model highlights that the impacts of school closures are much broader than those related solely to health, and demonstrates that there is a need for further concerted work in this area. The publication of this logic model should help to frame future research in this area and aid decision-makers when considering future school closure policy and possible mitigation strategie</t>
  </si>
  <si>
    <t>https://f1000research.com/articles/9-352/v1</t>
  </si>
  <si>
    <t>Kneale D, O'Mara-Eves A, Rees R, Thomas J.</t>
  </si>
  <si>
    <t>F1000Res</t>
  </si>
  <si>
    <t>10.12688/f1000research.23631.1</t>
  </si>
  <si>
    <t>COVID-19 in children and adolescents with chronic lung diseases</t>
  </si>
  <si>
    <t>background
Children and adolescents with chronic lung diseases were the focus of attention at the beginning of the SARS-CoV-2 pandemic. In the absence of epidemiological data and clinical experience, it was to be feared that children with previous respiratory diseases - similar to adulthood - represent a risk group for particularly severe courses of COVID-19.
The aim of the work
The current available data on this patient group are presented and personal experiences are described on the basis of 3 selected cases.
material and methods
The current (epidemiological) data are evaluated, three selected cases are described and current recommendations and strategies for action are discussed.
Results
The incidence of COVID-19 diseases is significantly lower in children and adolescents than in adults. Furthermore, the risk factors known in adults cannot simply be transferred to the pediatric patient population. In the majority of cases, children and adolescents with chronic lung diseases show a mild course of SARS-CoV-2 infection.
discussion
The overall encouraging experience should not hide the fact that children and adolescents also have severe courses. Long-term effects such as the “pediatric inflammatory multisystem syndrome” (PIMS) can also occur, sometimes with fatal results. Nevertheless, care must be taken to ensure that this vulnerable group of patients does not suffer avoidable damage through isolation measures and restrictions. An example that may be mentioned here is that outpatient appointments have been canceled due to fear of corona, so that worsening of the underlying disease is recognized late.</t>
  </si>
  <si>
    <t>https://link.springer.com/article/10.1007%2Fs10405-020-00340-7</t>
  </si>
  <si>
    <t>Kiefer A, Kerzel S.</t>
  </si>
  <si>
    <t>Pneumologe (Berl)</t>
  </si>
  <si>
    <t>10.1007/s10405-020-00340-7</t>
  </si>
  <si>
    <t>Resuscitation of children during the SARS-CoV-2 pandemic-a balance between self-protection and the factor of time</t>
  </si>
  <si>
    <t>https://link.springer.com/article/10.1007%2Fs10049-020-00768-7</t>
  </si>
  <si>
    <t>Jenke A, Steinmetz M, Weber K, Muellenbach R.</t>
  </si>
  <si>
    <t>Notf Rett Med</t>
  </si>
  <si>
    <t>10.1007/s10049-020-00768-7</t>
  </si>
  <si>
    <t>COVID-19 infection: ACE2, pregnancy and preeclampsia</t>
  </si>
  <si>
    <t>https://www.ejog.org/article/S0301-2115(20)30519-4/fulltext</t>
  </si>
  <si>
    <t>Todros T, Masturzo B, De Francia S.</t>
  </si>
  <si>
    <t>10.1016/j.ejogrb.2020.08.007</t>
  </si>
  <si>
    <t>Study of amniotic fluid in pregnant women infected with SARS-CoV-2 in first and second trimester. Is there evidence of vertical transmission?</t>
  </si>
  <si>
    <t>COVID-19 is a respiratory disease caused by Severe acute respiratory syndrome coronavirus 2 (SARS-CoV-2). The effects of this infection on fetal development and whether there is vertical transmission are currently unknown. We present two cases of pregnant women with COVID-19 infection during the first and second trimester of gestation in which a PCR study of SARS-CoV-2 in amniotic fluid extracted by amniocentesis is performed to try to determine if there is vertical transmission. In both cases, the PCR result was negative. This fact could support the absence of vertical transmission when the infection occurs in these quarters. It would be advisable to carry out more extensive studies to be able to make this statement safely.</t>
  </si>
  <si>
    <t>https://www.tandfonline.com/doi/full/10.1080/14767058.2020.1811669</t>
  </si>
  <si>
    <t>Rubio Lorente AM, Pola Guill√©n M, L√≥pez Jimenez N, Moreno-Cid Garcia-Suelto M, Rodriguez Rodriguez E, Pascual Pedre√±o A.</t>
  </si>
  <si>
    <t>10.1080/14767058.2020.1811669</t>
  </si>
  <si>
    <t>Household transmission of COVID-19-a systematic review and meta-analysis</t>
  </si>
  <si>
    <t>https://www.journalofinfection.com/article/S0163-4453(20)30571-5/fulltext</t>
  </si>
  <si>
    <t>Lei H, Xu X, Xiao S, Wu X, Shu Y.</t>
  </si>
  <si>
    <t>10.1016/j.jinf.2020.08.033</t>
  </si>
  <si>
    <t>Asymptomatic Pediatric Covid-19 Presenting with Thrombocytopenia - A Rare Finding</t>
  </si>
  <si>
    <t>https://link.springer.com/article/10.1007%2Fs12098-020-03482-x</t>
  </si>
  <si>
    <t>Ambike D, Bijarniya K.</t>
  </si>
  <si>
    <t>10.1007/s12098-020-03482-x</t>
  </si>
  <si>
    <t>SARS-CoV-2 Point Prevalence among Asymptomatic Hospitalized Children and Subsequent Healthcare Worker Evaluation</t>
  </si>
  <si>
    <t>Asymptomatic SARS-CoV-2 carriage among hospitalized children and the risk of transmission to healthcare workers (HCW) was evaluated through a point prevalence survey. We estimated a low, 1-2%, prevalence of SARS-CoV-2 among children without symptoms of COVID-19 and there were no secondary transmission events among HCW exposed to these patient.</t>
  </si>
  <si>
    <t>https://academic.oup.com/jpids/advance-article/doi/10.1093/jpids/piaa102/5898532</t>
  </si>
  <si>
    <t>Patel AB, Clifford A, Creaden J, Kato K, Malakooti MR, Muller WJ, O'Donnell A, Reynolds S, Richey K, Rippe J, Wheeler DS, Kociolek LK.</t>
  </si>
  <si>
    <t>10.1093/jpids/piaa102</t>
  </si>
  <si>
    <t>2 children</t>
  </si>
  <si>
    <t>Clinical Characteristics and Viral RNA Detection in Children With Coronavirus Disease 2019 in the Republic of Korea</t>
  </si>
  <si>
    <t>Importance  There is limited information describing the full spectrum of coronavirus disease 2019 (COVID-19) and the duration of severe acute respiratory syndrome coronavirus 2 (SARS-CoV-2) RNA detection in children.
Objective  To analyze the full clinical course and the duration of SARS-CoV-2 RNA detectability in children confirmed with COVID-19 in the Republic of Korea, where rigorous public health interventions have been implemented.
Design, Setting, and Participants  This case series of children with COVID-19 was conducted in 20 hospitals and 2 nonhospital isolation facilities across the country from February 18, 2020, to March 31, 2020. Children younger than 19 years who had COVID-19 were included.
Exposures  Confirmed COVID-19, detected via SARS-CoV-2 RNA in a combined nasopharyngeal and oropharyngeal swab or sputum by real-time reverse transcription–polymerase chain reaction.
Main Outcomes and Measures  Clinical manifestations during the observation period, including the time and duration of symptom occurrence. The duration of SARS-CoV-2 RNA detection was also analyzed.</t>
  </si>
  <si>
    <t>https://jamanetwork.com/journals/jamapediatrics/fullarticle/2770150</t>
  </si>
  <si>
    <t>Han MS, Choi EH, Chang SH, Jin BL, Lee EJ, Kim BN, Kim MK, Doo K, Seo JH, Kim YJ, Kim YJ, Park JY, Suh SB, Lee H, Cho EY, Kim DH, Kim JM, Kim HY, Park SE, Lee JK, Jo DS, Cho SM, Choi JH, Jo KJ, Choe YJ, Kim KH, Kim JH.</t>
  </si>
  <si>
    <t>10.1001/jamapediatrics.2020.3988</t>
  </si>
  <si>
    <t>Clinical Features and Outcome of SARS-CoV-2 Infection in Neonates: A Systematic Review</t>
  </si>
  <si>
    <t>Objective
The objective of this study is to systematically synthesize the currently available literature on various modes of transmission (congenital, intrapartum, and postpartum), clinical features and outcomes of SARS-CoV-2 infection in neonates.
Methods
We conducted a comprehensive literature search using PubMed, EMBASE, and Web of Science until 9 June 2020. A combination of keywords and MeSH terms, such as COVID-19, coronavirus, SARS-CoV-2, 2019-nCoV, severe acute respiratory syndrome coronavirus 2, neonates, newborn, infant, pregnancy, obstetrics, vertical transmission, maternal–foetal transmission and intrauterine transmission, were used in the search strategy. We included studies reporting neonatal outcomes of SARS-CoV-2 proven pregnancies or neonatal cases diagnosed with SARS-CoV-2 infection.
Results
Eighty-six publications (45 case series and 41 case reports) were included in this review. Forty-five case series reported 1992 pregnant women, of which 1125 (56.5%) gave birth to 1141 neonates. A total of 281 (25%) neonates were preterm, and caesarean section (66%) was the preferred mode of delivery. Forty-one case reports describe 43 mother-baby dyads of which 16 were preterm, 9 were low birth weight and 27 were born by caesarean section. Overall, 58 neonates were reported with SARS-CoV-2 infection (4 had a congenital infection), of which 29 (50%) were symptomatic (23 required ICU) with respiratory symptoms being the predominant manifestation (70%). No mortality was reported in SARS-CoV-2-positive neonates.
Conclusion
The limited low-quality evidence suggests that the risk of SARS-CoV-2 infections in neonates is extremely low. Unlike children, most COVID-positive neonates were symptomatic and required intensive care. Postpartum acquisition was the commonest mode of infection in neonates, although a few cases of congenital infection have also been reported.</t>
  </si>
  <si>
    <t>https://academic.oup.com/tropej/advance-article/doi/10.1093/tropej/fmaa059/5898408</t>
  </si>
  <si>
    <t>Dhir SK, Kumar J, Meena J, Kumar P.</t>
  </si>
  <si>
    <t>10.1093/tropej/fmaa059</t>
  </si>
  <si>
    <t>1992 pregnant women, 1411 neonates</t>
  </si>
  <si>
    <t>Single-cell RNA expression profiling of ACE2 and TMPRSS2 in the human trophectoderm and placenta</t>
  </si>
  <si>
    <t>Objectives
The objective of this study was to examine the characteristics and distributions of possible SARS‐CoV‐2 target cells in the human TE and placenta.
Methods
Single‐cell transcriptomic datasets of the early TE as well as the first‐ and second‐trimester placentas have been reported1,2. Here, we conducted the transcriptomic analysis of 4198 early TE cells, 1260 first‐trimester placental cells and 189 EVTs at 24‐week placentas (EVT_24W) by SMART‐Seq2 method. Immunohistochemical staining of the human first‐, second‐ and third‐ trimester placentas was performed to confirm bioinformatic results.
Results
Via bioinformatic analysis, we identified the existence of ACE2 and TMPRSS2 expression in human TE as well as in the first‐ and second‐ trimester placentas. In human TE data, 54.4% of TE1 cells, 9.0% of CTBs, 3.2% of EVTs and 29.5% of STBs were ACE2 positive. As for TMPRSS2, 90.7% of TE1 cells, 31.5% of CTBs, 22.1% of EVTs and 70.8% of STBs were TMPRSS2 positive. Amongst the placental cells, 20.4% of CTBs, 44.1% of STBs, 3.4% of EVT_8W and 63% of EVT_24W were ACE2 positive. And 1.6% of CTBs, 26.5% of STBs, 1.9% of EVT_8W and 20.1% of EVT_24W were TMPRSS2 positive. Pathway analysis revealed associations to morphogenesis of branching structure, extracellular matrix interaction, oxygen binding and antioxidant activity in ACE2+TMPRSS2+ EVT_24W cells. The ACE2+TMPRSS2+ TE1 cells were correlated with an increased capacity of viral invasion, epithelial cell proliferation and cell adhesion. Based on immunohistochemical results, expression level of ACE2 and TMPRSS2 in first‐ and second‐ and third‐trimester placentas was observed.</t>
  </si>
  <si>
    <t>https://obgyn.onlinelibrary.wiley.com/doi/abs/10.1002/uog.22186</t>
  </si>
  <si>
    <t>Cui D, Liu Y, Jiang X, Ding C, Poon LC, Wang H, Yang H.</t>
  </si>
  <si>
    <t>10.1002/uog.22186</t>
  </si>
  <si>
    <t>Case Report: Benign Infantile Seizures Temporally Associated With COVID-19</t>
  </si>
  <si>
    <t xml:space="preserve">Background: Non-febrile illness seizures may present in previously healthy children as afebrile seizures associated with minor infections, such as mild gastroenteritis or respiratory tract infections, and are linked to a genetic predisposition. For the novel human coronavirus SARS-CoV-2, causing COVID-19, fever, cough, and gastrointestinal complaints are the most common symptoms in children, and a hyperimmune response may be present. No detailed temporally associated neurological complications have been documented in pediatric case series so far.
Case description: We present the case of a 3-months-old girl with non-febrile repeated seizures in a COVID-19 family setting. The infant started with a mild fever and cough that lasted for 2 days. At day 6 from onset, the girl presented with two focal motor seizures with impaired consciousness and awareness. All investigations ruled out signs of meningo-encephalitis or active epilepsy, including normal electroencephalogram and cerebral magnetic resonance imaging. PCR from nasal and throat swabs was positive for SARS-CoV-2. Remarkably, blood ferritin and D-dimer levels were increased. At day 9, the infant presented another afebrile motor seizure, and levetiracetam dose was modified there was a favorable response within 3 months of the follow-up. Much interest has been raised with regards to host genetic determinants to disease severity and susceptibility to COVID-19. We thus performed whole exome sequencing, revealing a pathogenic frameshift mutation in the PRRT2 gene in both the mother and the infant. The mother had presented two late infantile febrile convulsions with normal outcome afterwards.
Discussion: The hyperimmune response described in adult cases with COVID-19 can be seen in infants, even in the absence of respiratory symptoms. Moreover, COVID-19 may present in infants as non-febrile seizures, triggering early onset seizures in infants with a genetic predisposition. In this pandemic situation, precision medicine using massive sequencing can shed light on underlying molecular mechanisms driving the host response to COVID-19.
</t>
  </si>
  <si>
    <t>https://www.frontiersin.org/articles/10.3389/fped.2020.00507/full</t>
  </si>
  <si>
    <t>Garc√≠a-Howard M, Herranz-Aguirre M, Moreno-Galarraga L, Urretavizcaya-Mart√≠nez M, Alegr√≠a-Echauri J, Gorr√≠a-Redondo N, Planas-Serra L, Schl√ºter A, Gut M, Pujol A, Aguilera-Albesa S.</t>
  </si>
  <si>
    <t>10.3389/fped.2020.00507</t>
  </si>
  <si>
    <t>Encephalopathy and bilateral thalamic lesions in a child with MIS-C associated with COVID-19</t>
  </si>
  <si>
    <t>The severe acute respiratory syndrome coronavirus 2 (SARS-CoV-2) pandemic, characterized predominantly by respiratory symptoms, has affected a small subset of children. Neurological manifestations have been described in adults, including encephalitis/meningitis, encephalopathy, strokes, seizures, and anosmia,1, 2 but there are few reports of neurologic manifestations in children with SARS-CoV-2.3</t>
  </si>
  <si>
    <t>https://n.neurology.org/content/early/2020/08/26/WNL.0000000000010652</t>
  </si>
  <si>
    <t>Abel D, Shen MY, Abid Z, Hennigan C, Boneparth A, Miller EH, Uhlemann AC, McBrian DK, Thakur K, Silver W, Bain JM.</t>
  </si>
  <si>
    <t>Neurology</t>
  </si>
  <si>
    <t>10.1212/WNL.0000000000010652</t>
  </si>
  <si>
    <t>COVID-19 Coagulopathy in Pregnancy: Critical Review, Preliminary Recommendations and ISTH Registry - Communication from the ISTH SSC for Women's Health</t>
  </si>
  <si>
    <t>Background
Novel coronavirus (SARS‐CoV‐2), which causes COVID‐19, has thus far affected over 15 million individuals, resulting in over 600,000 deaths worldwide, and the number continues to rise. In a large systematic review and meta‐analysis of the literature including 2,567 pregnant women, 7% required intensive care admission, with a maternal mortality ~1% and perinatal mortality below 1%. There has been a rapid increase in publications on COVID‐19 associated coagulopathy, including disseminated intravascular coagulopathy (DIC) and VTE, in the non‐pregnant population, but very few reports of COVID‐19 coagulopathy during pregnancy; leaving us with no guidance for care of this specific population.
Methods
This is a collaborative effort conducted by a group of experts which was reviewed, critiqued and approved by the ISTH Subcommittee for Women’s Health Issues in Thrombosis and Hemostasis. A structured literature search was conducted, and the quality of current and emerging evidence was evaluated. Based on the published studies in the non‐pregnant and pregnant population with a moderate to high risk of bias as assessed by Newcastle‐Ottawa scale and acknowledging the absence of data from randomized clinical trials for management of pregnant women infected with SARS‐CoV‐2, a consensus in support of a guidance document for COVID‐19 coagulopathy in pregnancy was identified.
Results and Conclusions
Specific haemostatic issues during pregnancy were highlighted, preliminary recommendations to assist in the care of COVID‐19‐affected pregnant women with coagulopathy or thrombotic complications were developed. An international registry to gather data to support the management of COVID‐19 and associated coagulopathy in pregnancy was established.</t>
  </si>
  <si>
    <t>https://onlinelibrary.wiley.com/doi/abs/10.1111/jth.15072</t>
  </si>
  <si>
    <t>Kadir RA, Kobayashi T, Iba T, Erez O, Thachil J, Kazi S, Malinowski AK, Othman M.</t>
  </si>
  <si>
    <t>J Thromb Haemost</t>
  </si>
  <si>
    <t>10.1111/jth.15072</t>
  </si>
  <si>
    <t>Early postpartum discharge during the COVID-19 pandemic</t>
  </si>
  <si>
    <t>Objectives
To report our experience with early postpartum discharge to decrease hospital length of stay among low-risk puerperium patients in a large obstetrical service during the COVID-19 pandemic in New York.
Methods
Retrospective analysis of all uncomplicated postpartum women in seven obstetrical units within a large health system between December 8th, 2019 and June 20th, 2020. Women were stratified into two groups based on date of delivery in relation to the start of the COVID-19 pandemic in New York (Mid-March 2020); those delivering before or during the COVID-19 pandemic. We compared hospital length of stay, defined as time interval from delivery to discharge in hours, between the two groups and correlated it with the number of COVID-19 admissions to our hospitals. Statistical analysis included use of Wilcoxon rank sum test and Chi-squared test with significance defined as p-value&lt;0.05.
Results
Of the 11,770 patients included, 5,893 (50.1%) delivered prior to and 5,877 (49.9%) delivered during the COVID-19 pandemic. We detected substantial shortening in postpartum hospital length of stay after vaginal delivery (34 vs. 48 h, p≤0.0001) and cesarean delivery (51 vs. 74 h, p≤0.0001) during the COVID-19 pandemic.
Conclusions
We report successful implementation of early postpartum discharge for low-risk patients resulting in a significantly shorter hospital stay during the COVID-19 pandemic in New York. The impact of this strategy on resource utilization, patient satisfaction and adverse outcomes requires further study.</t>
  </si>
  <si>
    <t>https://www.degruyter.com/view/journals/jpme/ahead-of-print/article-10.1515-jpm-2020-0337/article-10.1515-jpm-2020-0337.xml</t>
  </si>
  <si>
    <t>Bornstein E, Gulersen M, Husk G, Grunebaum A, Blitz MJ, Rafael TJ, Rochelson BL, Schwartz B, Nimaroff M, Chervenak FA.</t>
  </si>
  <si>
    <t>10.1515/jpm-2020-0337</t>
  </si>
  <si>
    <t>Prevalence of SARS-CoV-2 Infection in Children Without Symptoms of Coronavirus Disease 2019</t>
  </si>
  <si>
    <t>https://jamanetwork.com/journals/jamapediatrics/fullarticle/2769878</t>
  </si>
  <si>
    <t>Sola AM, David AP, Rosbe KW, Baba A, Ramirez-Avila L, Chan DK.</t>
  </si>
  <si>
    <t>10.1001/jamapediatrics.2020.4095</t>
  </si>
  <si>
    <t>SARS-CoV-2 (COVID-19) infection in pregnant women: characterization of symptoms and syndromes predictive of disease and severity through real-time, remote participatory epidemiology</t>
  </si>
  <si>
    <t xml:space="preserve">Background: From the beginning of COVID-19 pandemic, pregnant women have been considered at greater risk of severe morbidity and mortality. However, data on hospitalized pregnant women show that the symptom profile and risk factors for severe disease are similar to those among women who are not pregnant, although preterm birth, Cesarean delivery, and stillbirth may be more frequent and vertical transmission is possible. Limited data are available for the cohort of pregnant women that gave rise to these hospitalized cases, hindering our ability to quantify risk of COVID-19 sequelae for pregnant women in the community. Objective: To test the hypothesis that pregnant women in community differ in their COVID-19 symptoms profile and disease severity compared to non-pregnant women. This was assessed in two community-based cohorts of women aged 18-44 years in the United Kingdom, Sweden and the United States of America. Study design: This observational study used prospectively collected longitudinal (smartphone application interface) and cross-sectional (web-based survey) data. Participants in the discovery cohort were drawn from 400,750 UK, Sweden and US women (79 pregnant who tested positive) who self-reported symptoms and events longitudinally via their smartphone, and a replication cohort drawn from 1,344,966 USA women (162 pregnant who tested positive) cross-sectional self-reports samples from the social media active user base. The study compared frequencies of symptoms and events, including self-reported SARS-CoV-2 testing and differences between pregnant and non-pregnant women who were hospitalized and those who recovered in the community. Multivariable regression was used to investigate disease severity and comorbidity effects. Results: Pregnant and non-pregnant women positive for SARS-CoV-2 infection drawn from these community cohorts were not different with respect to COVID-19-related severity. Pregnant women were more likely to have received SARS-CoV-2 testing than non-pregnant, despite reporting fewer clinical symptoms. Pre-existing lung disease was most closely associated with the severity of symptoms in pregnant hospitalized women. Heart and kidney diseases and diabetes were additional factors of increased risk. The most frequent symptoms among all non-hospitalized women were anosmia [63% in pregnant, 92% in non-pregnant] and headache [72%, 62%]. Cardiopulmonary symptoms, including persistent cough [80%] and chest pain [73%], were more frequent among pregnant women who were hospitalized. Gastrointestinal symptoms, including nausea and vomiting, were different among pregnant and non-pregnant women who developed severe outcomes. Conclusions: Although pregnancy is widely considered a risk factor for SARS-CoV-2 infection and outcomes, and was associated with higher propensity for testing, the profile of symptom characteristics and severity in our community-based cohorts were comparable to those observed among non-pregnant women, except for the gastrointestinal symptoms. Consistent with observations in non-pregnant populations, comorbidities such as lung disease and diabetes were associated with an increased risk of more severe SARS-CoV-2 infection during pregnancy. Pregnant women with pre-existing conditions require careful monitoring for the evolution of their symptoms during SARS-CoV-2 infection.
</t>
  </si>
  <si>
    <t>https://www.medrxiv.org/content/10.1101/2020.08.17.20161760v1</t>
  </si>
  <si>
    <t>Molteni E, Astley CM, Ma W, Sudre CH, Magee LA, Murray B, Fall T, Gomez MF, Tsereteli N, Franks PW, Brownstein JS, Davies R, Wolf J, Spector T, Ourselin S, Steves C, Chan AT, Modat M.</t>
  </si>
  <si>
    <t>3 large cohorts</t>
  </si>
  <si>
    <t>Management of obstetrics and gynaecological patients with COVID-19</t>
  </si>
  <si>
    <t xml:space="preserve">The widespread SARS-CoV-2 implies the application of procedures aimed to detect, isolate, and appropriately manage affected patients in the setting of obstetrics and gynaecologic emergency room and in inpatient setting, such as during labour, delivery, and postpartum. Here we repor specific recommendations for the management of suspected and confirmed gynaecologic and obstetrics patients with COVID-19. The checklist developed by the Società Italiana di Malattie Infettive e Tropicali (SIMIT-2, available in English, Italian, Chinese) represents the first step to classify patients who need to be managed following the SIMIT- 1 flowchart, applying all the appropriate infection control procedures. In this scenario, the management of pregnant women needs to follow the same procedures as the general population. Nevertheless, as for other potentially severe respiratory infections, pregnant women could be more vulnerable. In this regard, the maternal and foetal interests can be conflicting, such as the choice of the time and mode of delivery or the use of steroids for foetal maturation. Moreover, available evidence suggests a maternal-foetal transmission via contact with respiratory secretions and seems to exclude in utero transmission. Therefore, the appropriate management of breastfeeding is unclear, and the temporary separation of the infant from the mother could be an option. Finally, in general, delivery represents a moment of a high risk of infection for HCP, and specific behaviours are mandatory.
</t>
  </si>
  <si>
    <t>http://www.gynaecology-obstetrics-journal.com/management-of-obstetrics-and-gynaecological-patients-with-covid-19/</t>
  </si>
  <si>
    <t>Franchi M., Bosco M., Garzon S., Laganà A.S., Cromi A., Barbieri B., Raffaelli R., Tacconelli E., Scambia G., Ghezzi F.</t>
  </si>
  <si>
    <t>Italian JOG</t>
  </si>
  <si>
    <t>10.36129/jog.32.01.01</t>
  </si>
  <si>
    <t>Characteristics of CoVID-19 in children: The first experience in the hospital of st. Petersburg</t>
  </si>
  <si>
    <t>Purpose: to identify the clinical, laboratory and epidemiological features of a new coronavirus infection in the provision of specialized medical care to children in the megalopolis of the Russian Federation. Materials and methods: 674 cases of hospitalization of patients from birth to 17 years old inclusive with confirmed COVID-19 in the period from March 26 to June 26, 2020 in a children's multidisciplinary hospital in St. Petersburg. Diagnostics of SARS-COV-2 in upper respiratory tract swabs was carried out by PCR (a set of reagents for the detection of RNA coronavirus 2019-
nCoV by PCR with hybridization-fluorescence detection "Vector-PCRRV-2019-nCoV-RG"). Patients underwent 4 (3; 5) repeated examinations, depending on the diagnosis of the referral, as well as the duration of the convalescent virus carriage. The analysis of the severity of the course of the disease, the main clinical manifestations and their relationship with the development of pneumonia, as well as the epidemiological features of COVID-19 in children. The duration of inpatient treatment, outcomes and the need for intensive care are described. Changes in a number of laboratory parameters on analyzers manufactured in the USA were assessed: clinical blood test on hematological - Coulter UniCel (Beckman Coulter), biochemical blood test on biochemical - Uni Cel DxC (Beckman Coulter), coagulogram on hemostasis analyzer (Instrumentation Laboratory). Results: Overall, there was a favorable course of COVID-19 in children. Intensive therapy was required only in 3.6% of cases with a total mortality rate of 0.15%, Kawasaki-like syndrome was recorded in 0.3% of cases. In 1/3 of patients, prolonged viral shedding from the upper respiratory tract was detected. In children, intrafamilial infection from adults was in the lead; schoolchildren accounted for half of all hospitalizations. A distinctive feature of the new infection was mild clinical symptoms with fever and catarrhal symptoms up to 4/5 of cases, gastrointestinal symptoms in every third patient.
There were no significant differences in the severity of the disease by age. Pneumonia, diagnosed in ¾ of cases by computed tomography, complicated the course in 13.1% of cases. The defeat of the lungs was accompanied by fever and dry cough, and with a more severe course - desaturation, chest pains, a feeling of inferiority of inhalation. The age peaks of the incidence of pneumonia were revealed : at 4, 9, 12 years old and at the age of 17 years, the maximum (in 1/3 of cases). Laboratory changes were insignificant and quickly reversible. Conclusion: the course of COVID-19 in children in the megalopolis of Russia is comparable to foreign data. However,
Taking into account the experience of the Spanish woman, it is possible that in pediatric practice the number of severe forms and adverse outcomes may change in the near future, especially due to the difficulty of diagnosing Kawasaki-like syndrome and the need for a multidisciplinary approach to the treatment of such patients. Currently, the most vulnerable to the new coronavirus are children with severe oncological, neurological and cardiovascular pathology, who have a rapid decompensation of the underlying disease against the background of COVID-19.</t>
  </si>
  <si>
    <t>https://journal.niidi.ru/jofin/article/view/1079</t>
  </si>
  <si>
    <t>Dondurey E.A., Isankina L.N., Afanasyeva O.I., Titeva A.V., Vishnevskaya T.V., Kondratev V.A., Gryaznova I.A., Berezina M.V., Zolotova M.A., Volzhanin V.M.</t>
  </si>
  <si>
    <t>10.22625/2072-6732-2020-12-3-56-63</t>
  </si>
  <si>
    <t>new coronavirus infection (CoVID-19) in a pregnant woman (clinical case)</t>
  </si>
  <si>
    <t>Currently, there are few data on the impact of coronavirus infection COVID-19 on pregnancy, childbirth, fetal health and the postpartum period. The article describes a clinical case of a severe course of coronavirus infection COVID-19 in a pregnant patient with the rapid development of acute respiratory distress syndrome.</t>
  </si>
  <si>
    <t>https://journal.niidi.ru/jofin/article/view/1081</t>
  </si>
  <si>
    <t>Kovalchuk A.S., Kutsheriavenko A.N.</t>
  </si>
  <si>
    <t>10.22625/2072-6732-2020-12-3-75-79</t>
  </si>
  <si>
    <t>Rapid Development and Implementation of a Covid-19 Telehealth Clinic for Obstetric Patients Ten days after Columbia University Irving Medical Center diagnosed its first pregnant Covid-19–positive patient, the team deployed a Virtual Covid Clinic to monitor this high-risk population.</t>
  </si>
  <si>
    <t>To limit the chance of exposing obstetric patients to the coronavirus at its health care facilities, Columbia University Irving Medical Center quickly and efficiently implemented a telehealth process to monitor this high-risk population. The Virtual Covid Clinic includes virtual visits and easy-to-follow algorithms for triaging patients and transitioning between outpatient and inpatient care.</t>
  </si>
  <si>
    <t>https://catalyst.nejm.org/doi/full/10.1056/CAT.20.0170</t>
  </si>
  <si>
    <t>Spiegelman, Jessica; Krenitsky, Nicole; Sutton, Desmond; Moroz, Leslie;</t>
  </si>
  <si>
    <t>catalyst nejm</t>
  </si>
  <si>
    <t>10.1056/CAT.20.0170</t>
  </si>
  <si>
    <t>COVID-19 Infection in Children: Estimating Pediatric Morbidity and Mortality</t>
  </si>
  <si>
    <t>BACKGROUND: Estimates of pediatric morbidity and mortality from COVID-19 are vital for planning optimal use of human and material resources throughout this pandemic. METHODS: Government websites from countries with minimum 1000 cases in adults and children on April 13, 2020 were searched to find the number of cases confirmed in children, the age range, and the number leading to hospitalization, intensive care unit (ICU) admission or death. A systematic literature search was performed April 13, 2020 to find additional data from cases series. RESULTS: Data on pediatric cases were available from government websites for 23 of the 70 countries with minimum 1000 cases by April 13, 2020. Of 424 978 cases in these 23 countries, 8113 (1.9%) occurred in children. Nine publications provided data from 4251 cases in 4 additional countries. Combining data from the websites and the publications, 330 of 2361 cases required admission (14%). The ICU admission rate was 2.2 % of confirmed cases (44 of 2031) and 7.2% of admitted children (23 of 318). Death was reported for 15 cases. CONCLUSION: Children accounted for 1.9% of confirmed cases. The true incidence of pediatric infection and disease will only be known once testing is expanded to individuals with less severe or no symptoms. Admission rates vary from 0.3 to 10% of confirmed cases (presumably varying with the threshold for testing) with about 7% of admitted children requiring ICU care. Death is rare in middle and high income countries.</t>
  </si>
  <si>
    <t>https://www.medrxiv.org/content/10.1101/2020.05.05.20091751v1</t>
  </si>
  <si>
    <t>Forbes, Michelle Barton; Mehta, Kayur; Kumar, Kriti; Lu, Jielin; Le Saux, Nicole; Sampson, Margaret; Robinson, Joan;</t>
  </si>
  <si>
    <t>10.1101/2020.05.05.20091751</t>
  </si>
  <si>
    <t>23 countries</t>
  </si>
  <si>
    <t>Recomendaciones de micronutrientes para grupos vulnerables en contexto de desnutrición, durante la pandemia de COVID-19 en Latinoamérica</t>
  </si>
  <si>
    <t>The COVID-19 crisis ( SARS-CoV-2 ) might transform into a food catastrophe in Latin America and would increase the number of people suffering from hunger from 135 to 265 million, particularly in Venezuela , Guatemala , Honduras , Haiti and El Salvador , already facing economic and health crises. This manuscript presents the position of a group of Latin American experts in nutrition for establishing the recommendations for consumptionand / or supplementation with vitamin A , C, D, zinc , iron , folates and multiple micronutrients , in undernutrition contexts, for vulnerable population of pregnant and lactating women , children under 5 years and the elderly . The recommendations seek to decrease the potential impact that COVID-19 will have on nutritional status during the pandemic . The position arises from the discussion of the experts based on the review of current scientific evidence for these vulnerable groups. It aims to reach stakeholders, public policy makers, health personnel and civil society organizations . Only after breastfeeding and a sufficient diet in terms of quantity and quality , a supplementation with the micronutrients mentioned above can help prevent and treat viral diseases , strengthen the immune system and even reduce complications. Breastfeeding with respiratory hygiene measures , the provision of multiple micronutrients powders for childrenfrom 6 moths to 5 years of age and the supply of iron and folates or multiple micronutrients tablets for pregnant women are proven and effective strategies that must continue to be implemented during COVID-19 pandemic . For older adults , supplementation with vitamin C , D and zinc might be indicated (AU)</t>
  </si>
  <si>
    <t>https://pesquisa.bvsalud.org/portal/resource/es/biblio-1103673</t>
  </si>
  <si>
    <t>Bonvecchio, Anabelle; Miranda, Selene Pacheco; Irizarry, Laura; Cuenca, Marianella Herrera; Walls, María Virginia Tijerina; Bernal, Jennifer; Mata, Claret; Bautista, Fabiola López; Palacios, Cristina; Aldana, Mario Flores;</t>
  </si>
  <si>
    <t>Regional de la BVS</t>
  </si>
  <si>
    <t>COVID-19 y embarazo. Revisión y actualización</t>
  </si>
  <si>
    <t xml:space="preserve">Objective. Find all the information and evidence available on SARS-CoV-2 -which emerged in these first 4 months of 2020- and pregnancy. Methodology. Systematic review in PubMed and Google Scholar databases, up to April 25, 2020. We searched for published articles related to pregnant women infected with SARS-CoV-2. There was no language restriction. The search was extended to the references of the articles found. Results. The COVID-19 disease in pregnant women is characterized by the fact that more than 90% of patients evolve in a mild form, 2% require admission to intensive care units. A maternal death has been reported. Prematurity is around 25%, with a predominance of late preterm infants; approximately 9% are complicated by premature rupture of membranes; perinatal mortality is low or similar to that of the general population and vertical transmission has not been demonstrated. Conclusions. Obstetrician gynecologists must prepare to treat more and more cases with COVID-19 and therefore their knowledge is necessary. The disease evolves in the same way as in non-pregnant women, it generates greater prematurity, vertical transmission has not been demonstrated, but there are high possibilities of horizontal transmission during vaginal delivery.
</t>
  </si>
  <si>
    <t>https://zenodo.org/record/3937456</t>
  </si>
  <si>
    <t>De Gracia, Paulino Vigil; Caballero, Luis Carlos; Chinkee, Jorge Ng; Luo, Carlos; Sánchez, Jaime; Quintero, Arelys; Espinosa, Jorge; Soto, Sara E Campana;</t>
  </si>
  <si>
    <t>10.31403/rpgo.v66i22481</t>
  </si>
  <si>
    <t>39 studies</t>
  </si>
  <si>
    <t>Inflammatory biomarkers in pregnant women with COVID-19: a retrospective cohort study (preprint)</t>
  </si>
  <si>
    <t>Coronavirus disease 2019 is a pandemic viral disease affecting also obstetric patients and uncertainties exist about the prognostic role of inflammatory biomarkers and hemocytometry values in patients with this infection. To clarify that, we assessed the values of several inflammatory biomarkers and hemocytometry variables in a cohort of obstetric patients hospitalized with coronavirus disease 2019 and we correlated the values at admission with the need of oxygen supplementation during the hospitalization. Overall, among 27 (61%) pregnant women and 17 (39%) post-partum women, 6 (14%) patients received oxygen supplementation and 2 (4%) required admission to intensive care unit but none died. During hospitalization neutrophils (p=0.002), neutrophils to lymphocytes ratio (p=0.037) and C reactive protein (p&amp;amp;lt;0.001) decreased significantly, whereas lymphocytes (p&amp;amp;lt;0.001) and platelets (p&amp;amp;lt;0.001) increased. Leukocytes and lymphocytes values at admission were correlated with oxygen need, with respectively a 1% and 5% higher risk of oxygen supplementation for each 1,000 cells decrease. Overall, in obstetric patients hospitalized with coronavirus disease 2019, C reactive protein is the inflammatory biomarker that better mirrors the course of the disease whereas D-dimer or ferritin are not reliable predictors of poor outcome. Care to the need of oxygen supplementation should be reserved to patients with reduced leukocytes or lymphocytes values at admission.</t>
  </si>
  <si>
    <t>http://medrxiv.org/content/early/2020/09/01/2020.08.27.20183624.abstract</t>
  </si>
  <si>
    <t>Lombardi, AD, Silvia; Li Piani, Letizia; Ceriotti, Ferruccio; Oggioni, Massimo; Muscatello, Antonio; Bandera, Alessandra; Gori, Andrea; Ferrazzi, Enrico</t>
  </si>
  <si>
    <t>10.1101/2020.08.27.20183624</t>
  </si>
  <si>
    <t>Cellular immune response to SARS-CoV-2 infection in humans: a systematic review (preprint)</t>
  </si>
  <si>
    <t>Introduction Understanding the cellular immune response to SARS-CoV-2 is critical to vaccine development, epidemiological surveillance and control strategies. This systematic review critically evaluates and synthesises the relevant peer-reviewed and pre-print literature published in recent months. Methods For this systematic review, independent keyword-structured literature searches were carried out in MEDLINE, Embase and COVID-19 Primer for studies published from 01/01/2020-26/06/2020. Papers were independently screened by two researchers, with arbitration of disagreements by a third researcher. Data were independently extracted into a pre-designed Excel template and studies critically appraised using a modified version of the MetaQAT tool, with resolution of disagreements by consensus. Findings were narratively synthesised. Results 61 articles were included. Almost all studies used observational designs, were hospital-based, and the majority had important limitations. Symptomatic adult COVID-19 cases consistently show peripheral T cell lymphopenia, which positively correlates with increased disease severity, duration of RNA positivity, and non-survival; while asymptomatic and paediatric cases display preserved counts. People with severe or critical disease generally develop more robust, virus-specific T cell responses. T cell memory and effector function has been demonstrated against multiple viral epitopes, and, cross-reactive T cell responses have been demonstrated in unexposed and uninfected adults, but the significance for protection and susceptibility, respectively, remains unclear. Interpretation A complex pattern of T cell response to SARS-CoV-2 infection has been demonstrated, but inferences regarding population level immunity are hampered by significant methodological limitations and heterogeneity between studies. In contrast to antibody responses, population-level surveillance of the cellular response is unlikely to be feasible in the near term. Focused evaluation in specific sub-groups, including vaccine recipients, should be prioritised.</t>
  </si>
  <si>
    <t>http://medrxiv.org/content/early/2020/08/29/2020.08.24.20180679.abstract</t>
  </si>
  <si>
    <t>Shrotri, MvS, May C. I.; Post, Nathan; Eddy, Danielle; Huntley, Catherine; Leeman, David; Rigby, Samuel; Williams, Sarah V.; Bermingham, William H.; Kellam, Paul; Maher, John; Shields, Adrian M.; Amirthalingam, Gayatri; Peacock, Sharon J.; Ismail, Sharif A.</t>
  </si>
  <si>
    <t>10.1101/2020.08.24.20180679</t>
  </si>
  <si>
    <t>61 articles</t>
  </si>
  <si>
    <t>UK prevalence of underlying conditions which increase the risk of severe COVID-19 disease: a point prevalence study using electronic health records (preprint)</t>
  </si>
  <si>
    <t>Background This study aimed to describe the population at risk of severe COVID-19 due to underlying health conditions across the United Kingdom in 2019. Methods We used anonymised electronic health records from the Clinical Practice Research Datalink GOLD to describe the point prevalence on 5 March 2019 of the at-risk population following national guidance. Prevalence for any risk condition and for each individual condition is given overall and stratified by age and region. We repeated the analysis on 5 March 2014 for full regional representation and to describe prevalence of underlying health conditions in pregnancy. We additionally described the population of cancer survivors, and assessed the value of linked secondary care records for ascertaining COVID-19 at-risk status. Findings On 5 March 2019, 24.4% of the UK population were at risk due to a record of at least one underlying health condition, including 8.3% of school-aged children, 19.6% of working-aged adults, and 66.2% of individuals aged 70 years or more. 7.1% of the population had multimorbidity. The size of the at-risk population was stable over time comparing 2014 to 2019, despite increases in chronic liver disease and diabetes and decreases in chronic kidney disease and current asthma. Separately, 1.6% of the population had a new diagnosis of cancer in the past five years. Interpretation The population at risk of severe COVID-19 (aged ≥70 years, or with an underlying health condition) comprises 18.5 million individuals in the UK, including a considerable proportion of school-aged and working-aged individuals.</t>
  </si>
  <si>
    <t>http://medrxiv.org/content/early/2020/08/26/2020.08.24.20179192.abstract</t>
  </si>
  <si>
    <t>Walker, JLG, Daniel J.; Strongman, Helen; Eggo, Rosalind M.; Peppa, Maria; Minassian, Caroline; Mansfield, Kathryn E.; Rentsch, Christopher T.; Douglas, Ian J.; Mathur, Rohini; Wong, Angel; Quint, Jennifer K.; Andrews, Nick; Lopez Bernal, Jamie; Scott, J. Anthony; Ramsay, Mary; Smeeth, Liam; McDonald, Helen I.</t>
  </si>
  <si>
    <t>10.1101/2020.08.24.20179192</t>
  </si>
  <si>
    <t>Diagnosis of SARS-CoV-2 in children: accuracy of nasopharyngeal swab compared to nasopharyngeal aspirate (preprint)</t>
  </si>
  <si>
    <t>The tests currently used for the direct identification of SARS-CoV-2 include specimens taken from upper and lower respiratory tract; recommendations from Word Health Organization prioritise nasopharyngeal swab (NS). In literature there are not available paediatric studies about the identification of SARS-CoV-2 through nasopharyngeal aspirate (NPA), but the use of NPA is deemed to be better than NS to identify respiratory viruses in children. The aim of our study is to evaluate diagnostic performances of NS compared to NPA for the detection of SARS-CoV-2 in children. We collected 300 paired samples (NS and NPA) from children hospitalized and followed up in our paediatric unit. We calculated the sensitivity and specificity of NS referred to NPA of the whole sample and then, considering both the age (≥ and &amp;amp;lt; 6 years old) and the period of collection (March vs follow up) as covariates in different analysis. The NS has a low sensitivity in detecting SARS-CoV-2 in children when referred to NPA; whereas its specificity results high. In children under 6 years of age, our results suggest to prefer the collection of NS, whenever possible. Though statistically not significant, the sensitivity of NS becomes higher if it is performed before NPA.</t>
  </si>
  <si>
    <t>http://medrxiv.org/content/early/2020/08/25/2020.08.20.20178012.abstract</t>
  </si>
  <si>
    <t>Di Pietro, GMC, Ester; Luconi, Ester; Lunghi, Giovanna; Bosis, Samantha; Bertolozzi, Giuseppe; Cantoni, Barbara; Marano, Giuseppe; Boracchi, Patrizia; Biganzoli, Elia Mario; Castaldi, Silvana; Marchisio, Paola</t>
  </si>
  <si>
    <t>10.1101/2020.08.20.20178012</t>
  </si>
  <si>
    <t>Pregnant women/Neonates</t>
  </si>
  <si>
    <t>Glycemic Control Among Children and Adolescents With Type 1 Diabetes During COVID-19 Pandemic in Egypt: A Pilot Study</t>
  </si>
  <si>
    <t>Impact of COVID-19 pandemic and lockdown on glycemic control among a sample of Egyptian children and adolescents with type 1 diabetes</t>
  </si>
  <si>
    <t>https://clinicaltrials.gov/show/NCT04531111</t>
  </si>
  <si>
    <t>NCT04531111</t>
  </si>
  <si>
    <t>Understanding the Impact of Public Health Measures Planned for School Reopening During COVID-19 Using Simulation Exercises</t>
  </si>
  <si>
    <t>Behavioral: Personal behaviours</t>
  </si>
  <si>
    <t>Total number of hand-to-face contacts per participant;Total number of hand-to-face contacts per participant</t>
  </si>
  <si>
    <t>https://clinicaltrials.gov/show/NCT04531254</t>
  </si>
  <si>
    <t>NCT04531254</t>
  </si>
  <si>
    <t>The Use of Oxygen Hoods as Compared to Conventional High-flow Oxygen Delivery Systems, the Effects on Oxygenation, Mechanical Ventilation and Mortality Rates in Hypoxic Patients With COVID-19. A Prospective Controlled Cohort Study.</t>
  </si>
  <si>
    <t>Device: Oxygen Hood</t>
  </si>
  <si>
    <t>Oxygen saturation;In-hospital Intubation/Mechanical Ventilation Status;In-hospital Mortality;Length of Hospitalization</t>
  </si>
  <si>
    <t>https://clinicaltrials.gov/show/NCT04407260</t>
  </si>
  <si>
    <t>Northwell Health</t>
  </si>
  <si>
    <t>NCT04407260</t>
  </si>
  <si>
    <t>Controlled and Randomized Clinical Trial for Evaluating the Effect of a Supplement of Glycine as Adjuvant in the Treatment of COVID-19 Pneumonia in Patients Initiating Mechanical Ventilation</t>
  </si>
  <si>
    <t>Dietary Supplement: Glycine</t>
  </si>
  <si>
    <t>Mortality</t>
  </si>
  <si>
    <t>https://clinicaltrials.gov/show/NCT04443673</t>
  </si>
  <si>
    <t>Instituto Nacional de Enfermedades Respiratorias</t>
  </si>
  <si>
    <t>NCT04443673</t>
  </si>
  <si>
    <t>SURgical Outcomes in COvid Patients - the SUROCO Multicenter Cohort Study</t>
  </si>
  <si>
    <t>Survival up to 30 days</t>
  </si>
  <si>
    <t>https://clinicaltrials.gov/show/NCT04458337</t>
  </si>
  <si>
    <t>Centre hospitalier de l'UniversitÃ© de MontrÃ©al (CHUM)</t>
  </si>
  <si>
    <t>NCT04458337</t>
  </si>
  <si>
    <t>Health behaviour:&lt;br&gt;- Physical activity behaviour&lt;br&gt;- Dietary behaviour&lt;br&gt;- Following courses online (sports, meditation, courses preparing for labour) &lt;br&gt;- Experiences with and appreciation of online tools to improve lifestyle&lt;br&gt;- Experienced stress</t>
  </si>
  <si>
    <t xml:space="preserve">The effectiveness of Online Communities for (expectant) mothers with stress and worries about COVID-19                                                                                                                                                                                                                                                                                                                                                                                                                                                                                                                                                                                                                                                                                                                                                                                                                                                                                                                                                                                                                                                                                                                                                                                                                                                                                                                                                                                                                                                                                                                                                                                                                                                                                                                                                                                                                                                                                                                                                                          </t>
  </si>
  <si>
    <t>Online Communities, a 3-session online intervention offered by a psychologist and a midwife, in which participants are given information, and are taught coping strategies.</t>
  </si>
  <si>
    <t xml:space="preserve">Inclusion criteria: Pregnant women or women in the first month after giving birth, who speak Dutch and experience worries or stress about the COVID-19 crisis. </t>
  </si>
  <si>
    <t>Exclusion criteria: Psychiatric problems for which individual or more intensive treatment is needed.</t>
  </si>
  <si>
    <t>Maternal symptoms of stress, depression and anxiety</t>
  </si>
  <si>
    <t>https://trialregister.nl/trial/8842</t>
  </si>
  <si>
    <t>Sasja Duijff, PhD (UU/OuderKindLijn), Eva Potharst, PhD (UvA/UvA minds)</t>
  </si>
  <si>
    <t>NL8842</t>
  </si>
  <si>
    <t>-To describe the clinical presentation (symptoms) of pregnant women who tested positive on SARS-CoV-2&lt;br&gt;-To describe the clinical course of COVID-19 infection during pregnancy</t>
  </si>
  <si>
    <t>Seroconversion against SARS-CoV2 in children</t>
  </si>
  <si>
    <t>United States;United Kingdom;United States</t>
  </si>
  <si>
    <t>Promoting Mother-Infant Emotional Connection During the COVID-19 Pandemic: an Randomized Controlled Trial (RCT) of Virtual Family Nurture Intervention</t>
  </si>
  <si>
    <t>Behavioral: Family Nurture Intervention (FNI)</t>
  </si>
  <si>
    <t>Change in Welch Emotional Connection Score;Change in Maternal Caregiving Behavior Score (Acceptance versus Rejection);Change in Maternal Caregiving Behavior Score (Sensitivity versus Insensitivity);Change in Maternal Caregiving Behavior Score (Consideration versus Intrusiveness);Change in Maternal Caregiving Behavior Score (Quality of Physical Contact);Change in Maternal Caregiving Behavior Score (Quality of Vocal Contact);Change in Maternal Caregiving Behavior Score (Effectiveness of Response to Baby's Crying);Right and Left Frontal Mother &amp; Infant EEG Synchrony;Heart Rate Variability (HRV)</t>
  </si>
  <si>
    <t>https://clinicaltrials.gov/show/NCT04531618</t>
  </si>
  <si>
    <t xml:space="preserve">Allocation: Randomized. Intervention model: Parallel Assignment. Primary purpose: Prevention. Masking: None (Open Label). </t>
  </si>
  <si>
    <t>72 Hours</t>
  </si>
  <si>
    <t>NCT04531618</t>
  </si>
  <si>
    <t>Is Respiratory Syncytial Virus Infection More Dangerous Than Covid 19 in the Neonatal Period?</t>
  </si>
  <si>
    <t>Oxygen status and evaluation of neonatal intensive care stay</t>
  </si>
  <si>
    <t>https://clinicaltrials.gov/show/NCT04531735</t>
  </si>
  <si>
    <t>NCT04531735</t>
  </si>
  <si>
    <t xml:space="preserve">_x000D_        Inclusion Criteria:_x000D__x000D_          -  Pregnant women hospitalized presenting with:_x000D__x000D_               1. Fever with one or more respiratory symptoms (cough, odinophagia, respiratory_x000D_                  difficulty)_x000D__x000D_               2. Diagnoses of pneumonia with no other explainable cause._x000D__x000D_        Exclusion Criteria:_x000D__x000D_          -  None_x000D_      </t>
  </si>
  <si>
    <t xml:space="preserve">_x000D_        -  INCLUSION CRITERIA:_x000D__x000D_        In order to be eligible to participate in this study, an individual must meet all of the_x000D_        following criteria:_x000D__x000D_        Group 1a_x000D__x000D_          1. Participants must be two months of age or older._x000D__x000D_          2. Participants must have a diagnosis of mitochondrial disease based on a determination_x000D_             by a physician with expertise in genetics and/or neurology. Supportive evidence may_x000D_             include genetic testing, muscle biopsy, biochemical testing, neuroimaging or enzyme_x000D_             analysis consistent with mitochondrial disease._x000D__x000D_          3. At the time of enrollment, participants must have suspected or confirmed COVID-19 as_x000D_             defined by_x000D__x000D_               1. New onset of any of the following symptoms after January 2020 without an_x000D_                  alternative diagnosis: fever, cough, shortness of breath, fatigue, sore throat,_x000D_                  rhinorrhea, musculoskeletal pain, vomiting, diarrhea, anosmia, neurologic_x000D_                  decline;_x000D__x000D_                  AND report that testing for COVID-19/SARS-COV-2 is clinically indicated based on_x000D_                  evaluation by a healthcare provider._x000D__x000D_                  OR_x000D__x000D_               2. Laboratory confirmed positive testing for COVID-19/SARS-Cov-2 performed at a_x000D_                  local healthcare setting._x000D__x000D_        Note: It is well recognized at the time of this protocol that testing for_x000D_        COVID-19/SARS-Cov-2 is not consistently available or efficient throughout the United_x000D_        States, particularly in low healthcare resource settings. In order to avoid bias by_x000D_        limiting recruitment to only those individuals with access to these healthcare resources,_x000D_        inclusion criteria for participants with acute illness have intentionally been kept_x000D__x000D_        broad. Participants in Group 1 who are initially suspected to have COVID-19 but are later_x000D_        found to have an alternative infectious illness will be used for comparison studies. Please_x000D_        also note that there is no minimum weight requirement for Group 1. However, there is a_x000D_        minimum weight requirement for phlebotomy procedures (See Sections 1.2 and 7.3.1). Group 1_x000D_        participants who do not meet minimum weight requirements may enroll for records and_x000D_        questionnaires only._x000D__x000D_        Group 1b_x000D__x000D_          1. Participants must be two months of age or older._x000D__x000D_          2. Participants must have a diagnosis of mitochondrial disease based on a determination_x000D_             by a physician with expertise in genetics and/or neurology. Supportive evidence may_x000D_             include genetic testing, muscle biopsy, biochemical testing, neuroimaging or enzyme_x000D_             analysis consistent with mitochondrial disease._x000D__x000D_          3. At the time of enrollment, participants may not have evidence of any acute infection._x000D__x000D_        Group 2_x000D__x000D_          1. Participants must be two months of age or older._x000D__x000D_          2. Participants must weigh greater than 4 kilograms._x000D__x000D_          3. Participants must be genetically related family member of a participant in Group 1_x000D_             above._x000D__x000D_        EXCLUSION CRITERIA:_x000D__x000D_        An individual who meets any of the following criteria will be excluded from participation_x000D_        in this study:_x000D__x000D_        Groups 1 a&amp;b_x000D__x000D_          1. Participants who are less than two months of age._x000D__x000D_          2. Participants who do not have mitochondrial disease._x000D__x000D_          3. Study team may decline to enroll a participant for other reasons based on clinical_x000D_             judgement._x000D__x000D_        Group 2_x000D__x000D_          1. Participants who are less than two months of age._x000D__x000D_          2. Participants who are not family members of Group 1._x000D__x000D_          3. Study team may decline to enroll a participant for other reasons based on clinical_x000D_             judgement._x000D_      </t>
  </si>
  <si>
    <t xml:space="preserve">_x000D_        Inclusion Criteria:_x000D__x000D_          -  Patients with type 1 diabetes and willing to participate in the study._x000D__x000D_          -  Age: less than 18 years old_x000D__x000D_        Exclusion Criteria:_x000D__x000D_          -  Newly diagnosed patients with type 1 diabetes and those in honeymoon period._x000D__x000D_          -  Children with other forms of diabetes, including: type 2, monogenic forms and_x000D_             secondary diabetes._x000D__x000D_          -  Patients with any other chronic disease._x000D_      </t>
  </si>
  <si>
    <t xml:space="preserve">_x000D_        Inclusion Criteria:_x000D__x000D_        â€¢ To be included in the study, students must have attended a structure learning environment_x000D_        during 2019-2020 school year and provide informed consent (student in Grade 7 or older) or_x000D_        parental consent (SK - Grade 6) and assent (if appropriate). To be included in the study,_x000D_        teachers must be certified teachers and provide informed consent to participate._x000D__x000D_        Exclusion Criteria:_x000D__x000D_          -  require additional resources or support beyond what can be provided by the single_x000D_             class teacher_x000D__x000D_          -  have been exposed to an individual that has tested positive for SARS-CoV-2 in the 14_x000D_             days prior to the simulation_x000D__x000D_          -  test positive for COVID-19 in the 14 days prior to the simulation_x000D__x000D_          -  have signs or symptoms of COVID-19, as identified on the screening form (See Screening_x000D_             Form) before the simulations_x000D__x000D_          -  travel outside Canada in the last 14 days_x000D__x000D_          -  known hypersensitivity or allergy to the biological indicator (Fluoroscein_x000D_             dye/GloGerm)_x000D_      </t>
  </si>
  <si>
    <t xml:space="preserve">_x000D_        Inclusion Criteria_x000D__x000D_          -  Hospital census is reviewed for ALL patients seen in the Emergency Department admitted_x000D_             with COVID -19 diagnosis and experiencing hypoxia requiring supplemental high-flow_x000D_             oxygen delivery or who have required mechanical ventilation._x000D__x000D_          -  Consent (native language services provided)._x000D__x000D_          -  No limitations/restrictions on age, sex, race/ethnicity, comorbidities, pregnancy_x000D_             status, DNR/DNI status._x000D__x000D_        Exclusion Criteria_x000D__x000D_          -  SaO2 &gt; 90% on conventional high-flow O2-delivery system._x000D__x000D_          -  Confinement anxiety post-oxygen hood placement with request for removal._x000D_      </t>
  </si>
  <si>
    <t xml:space="preserve">_x000D_        Inclusion Criteria:_x000D__x000D_          -  Any age._x000D__x000D_          -  Any sex._x000D__x000D_          -  With COVID-19 confirmed (or awaiting confirmation) by PCR._x000D__x000D_          -  With a clinical decision of initiation of mechanical ventilation or with &lt;48 h under_x000D_             mechanical ventilation._x000D__x000D_          -  Informed consent signed by the participant's responsible._x000D__x000D_        Exclusion Criteria:_x000D__x000D_          -  Pregnant women._x000D__x000D_          -  Already participating in another research protocol._x000D__x000D_        Elimination Criteria:_x000D__x000D_          -  Voluntary hospital discharge or referenced to another institution._x000D_      </t>
  </si>
  <si>
    <t xml:space="preserve">_x000D_        Inclusion Criteria:_x000D__x000D_          -  all patients undergoing a surgery with either a SARS-CoV-2 clinical suspicion based on_x000D_             reported symptoms during the pandemic (fever, myalgia, fatigue, cough, dyspnea,_x000D_             respiratory failure, diarrhea, vomiting, abdominal pain) or a SARS-CoV-2 confirmed_x000D_             infection with RT-PCR or both, or either patients recovered from SARS-CoV-2._x000D__x000D_        Exclusion Criteria:_x000D__x000D_          -  none_x000D_      </t>
  </si>
  <si>
    <t xml:space="preserve">_x000D_        Inclusion Criteria:_x000D__x000D_          -  any child over 7 days old and under 17 years hospitalized since at most 4 days_x000D__x000D_          -  parent of the enrolled child_x000D__x000D_          -  Child or adults, living in the same house of a child or his/her parent enrolled in_x000D_             PED-COVID study and with a positive PCR_x000D__x000D_        Exclusion Criteria:_x000D__x000D_          -  child younger than 7 days_x000D__x000D_          -  Parent refusal_x000D__x000D_          -  Child refusal_x000D__x000D_          -  No health insurance_x000D_      </t>
  </si>
  <si>
    <t xml:space="preserve">_x000D_        Inclusion Criteria:_x000D__x000D_          -  Mother agrees to participate in a linked study involving additional surveys and_x000D_             assessments_x000D__x000D_          -  Newborn born between 37 weeks and 40 weeks and 6 days gestational age_x000D__x000D_          -  Newborn is a singleton_x000D__x000D_          -  Mother can speak English or Spanish_x000D__x000D_        Exclusion Criteria:_x000D__x000D_          -  Newborn born at less than 37 weeks and 0 days gestational age_x000D__x000D_          -  Newborn born at more than 40 weeks and 6 days gestational age_x000D__x000D_          -  Infant's attending physician does not recommend enrollment in the study based on_x000D_             newborn health concerns or diagnoses, or based on concern regarding maternal history_x000D_             of maternal substance abuse, severe psychiatric illness or psychosis_x000D__x000D_          -  Congenital, cardiac, or chromosomal anomalies requiring special infant care beyond_x000D_             routine testing based on prenatal concerns (e.g. postnatal ultrasound necessary for_x000D_             prenatal ultrasound findings of hydronephrosis would not exclude newborn, but newborn_x000D_             with known Trisomy 21 would)_x000D__x000D_          -  Mother and/or infant has a medical condition that precludes intervention components_x000D__x000D_          -  Newborn is a twin or other multiple at birth_x000D__x000D_          -  Mother is unwilling to place wearable electrophysiological recording devices on_x000D_             herself or her newborn_x000D__x000D_          -  Mother is unwilling to be video recorded or to give consent for videos/photographs_x000D_             (video stills)/audio (from the videos) to be used in educational materials, scientific_x000D_             publications or professional meeting presentations_x000D_      </t>
  </si>
  <si>
    <t xml:space="preserve">_x000D_        Inclusion Criteria:_x000D__x000D_        During the study period respiratory symptoms at the NICU admission will be included_x000D__x000D_        Exclusion Criteria:_x000D__x000D_        Congenital abnormalities_x000D_      </t>
  </si>
  <si>
    <t>DIGEST EDITION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</si>
</sst>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0.5"/>
      <color theme="1"/>
      <name val="Arial"/>
      <family val="2"/>
    </font>
    <font>
      <sz val="10.5"/>
      <color rgb="FFFF0000"/>
      <name val="Arial"/>
      <family val="2"/>
    </font>
    <font>
      <b/>
      <sz val="10.5"/>
      <name val="Arial"/>
      <family val="2"/>
    </font>
    <font>
      <b/>
      <sz val="10.5"/>
      <color theme="1"/>
      <name val="Arial"/>
      <family val="2"/>
    </font>
    <font>
      <b/>
      <sz val="10.5"/>
      <color rgb="FF000000"/>
      <name val="Arial"/>
      <family val="2"/>
    </font>
    <font>
      <sz val="10.5"/>
      <color rgb="FF000000"/>
      <name val="Arial"/>
      <family val="2"/>
    </font>
    <font>
      <i/>
      <sz val="10.5"/>
      <color rgb="FF000000"/>
      <name val="Arial"/>
      <family val="2"/>
    </font>
    <font>
      <sz val="10.5"/>
      <color theme="0"/>
      <name val="Arial"/>
      <family val="2"/>
    </font>
    <font>
      <sz val="10.5"/>
      <name val="Arial"/>
      <family val="2"/>
    </font>
    <font>
      <strike/>
      <sz val="10.5"/>
      <color theme="0"/>
      <name val="Arial"/>
      <family val="2"/>
    </font>
    <font>
      <b/>
      <sz val="10.5"/>
      <color theme="0"/>
      <name val="Arial"/>
      <family val="2"/>
    </font>
    <font>
      <sz val="11"/>
      <color theme="1"/>
      <name val="Arial"/>
      <family val="2"/>
    </font>
    <font>
      <sz val="10"/>
      <color theme="0"/>
      <name val="Arial"/>
      <family val="2"/>
    </font>
    <font>
      <sz val="10"/>
      <color theme="1"/>
      <name val="Arial"/>
      <family val="2"/>
    </font>
    <font>
      <sz val="10.5"/>
      <color rgb="FF298BFF"/>
      <name val="Arial"/>
      <family val="2"/>
    </font>
    <font>
      <sz val="10.5"/>
      <color rgb="FF212121"/>
      <name val="Arial"/>
      <family val="2"/>
    </font>
    <font>
      <b/>
      <sz val="10"/>
      <color theme="0"/>
      <name val="Arial"/>
      <family val="2"/>
    </font>
    <font>
      <b/>
      <i/>
      <sz val="10"/>
      <name val="Arial"/>
      <family val="2"/>
    </font>
    <font>
      <u/>
      <sz val="11"/>
      <color rgb="FF1576BB"/>
      <name val="Arial"/>
      <family val="2"/>
    </font>
    <font>
      <u/>
      <sz val="10.5"/>
      <color theme="10"/>
      <name val="Arial"/>
      <family val="2"/>
    </font>
    <font>
      <b/>
      <sz val="16"/>
      <color theme="0"/>
      <name val="Arial"/>
      <family val="2"/>
    </font>
    <font>
      <b/>
      <sz val="16"/>
      <color theme="1"/>
      <name val="Arial"/>
      <family val="2"/>
    </font>
    <font>
      <sz val="16"/>
      <color theme="1"/>
      <name val="Arial"/>
      <family val="2"/>
    </font>
    <font>
      <b/>
      <sz val="16"/>
      <name val="Arial"/>
      <family val="2"/>
    </font>
    <font>
      <b/>
      <sz val="36"/>
      <color theme="0"/>
      <name val="Arial"/>
      <family val="2"/>
    </font>
    <font>
      <sz val="8"/>
      <name val="Calibri"/>
      <family val="2"/>
      <scheme val="minor"/>
    </font>
    <font>
      <b/>
      <sz val="10"/>
      <color theme="1"/>
      <name val="Arial"/>
      <family val="2"/>
    </font>
    <font>
      <u/>
      <sz val="11"/>
      <name val="Calibri"/>
      <family val="2"/>
      <scheme val="minor"/>
    </font>
    <font>
      <u/>
      <sz val="10.5"/>
      <color rgb="FF0070C0"/>
      <name val="Arial"/>
      <family val="2"/>
    </font>
    <font>
      <sz val="10.5"/>
      <color theme="2" tint="-0.89999084444715716"/>
      <name val="Arial"/>
      <family val="2"/>
    </font>
    <font>
      <sz val="10.5"/>
      <color theme="1"/>
      <name val="Arial"/>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060"/>
        <bgColor indexed="64"/>
      </patternFill>
    </fill>
    <fill>
      <patternFill patternType="solid">
        <fgColor rgb="FFDEDEDE"/>
        <bgColor indexed="64"/>
      </patternFill>
    </fill>
    <fill>
      <patternFill patternType="solid">
        <fgColor rgb="FF27B67A"/>
        <bgColor indexed="64"/>
      </patternFill>
    </fill>
    <fill>
      <patternFill patternType="solid">
        <fgColor rgb="FF1576BB"/>
        <bgColor indexed="64"/>
      </patternFill>
    </fill>
    <fill>
      <patternFill patternType="solid">
        <fgColor rgb="FF002653"/>
        <bgColor indexed="64"/>
      </patternFill>
    </fill>
    <fill>
      <patternFill patternType="solid">
        <fgColor theme="0"/>
        <bgColor indexed="64"/>
      </patternFill>
    </fill>
    <fill>
      <patternFill patternType="solid">
        <fgColor theme="4" tint="0.79998168889431442"/>
        <bgColor theme="4" tint="0.79998168889431442"/>
      </patternFill>
    </fill>
    <fill>
      <patternFill patternType="solid">
        <fgColor rgb="FF92D050"/>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right/>
      <top/>
      <bottom style="thin">
        <color theme="4" tint="0.39997558519241921"/>
      </bottom>
      <diagonal/>
    </border>
    <border>
      <left/>
      <right/>
      <top style="thin">
        <color theme="4" tint="0.39997558519241921"/>
      </top>
      <bottom/>
      <diagonal/>
    </border>
    <border>
      <left/>
      <right/>
      <top/>
      <bottom style="thin">
        <color theme="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xf numFmtId="9" fontId="1" fillId="0" borderId="0" applyFont="0" applyFill="0" applyBorder="0" applyAlignment="0" applyProtection="0"/>
  </cellStyleXfs>
  <cellXfs count="144">
    <xf numFmtId="0" fontId="0" fillId="0" borderId="0" xfId="0"/>
    <xf numFmtId="0" fontId="19" fillId="0" borderId="0" xfId="0" applyFont="1"/>
    <xf numFmtId="0" fontId="24" fillId="0" borderId="11" xfId="0" applyFont="1" applyBorder="1" applyAlignment="1">
      <alignment vertical="center" wrapText="1"/>
    </xf>
    <xf numFmtId="0" fontId="23" fillId="0" borderId="13" xfId="0" applyFont="1" applyBorder="1" applyAlignment="1">
      <alignment vertical="center" wrapText="1"/>
    </xf>
    <xf numFmtId="0" fontId="23" fillId="0" borderId="12" xfId="0" applyFont="1" applyBorder="1" applyAlignment="1">
      <alignment vertical="center" wrapText="1"/>
    </xf>
    <xf numFmtId="0" fontId="19" fillId="0" borderId="10" xfId="0" applyFont="1" applyBorder="1" applyAlignment="1">
      <alignment vertical="center" wrapText="1"/>
    </xf>
    <xf numFmtId="0" fontId="19" fillId="0" borderId="10" xfId="0" applyFont="1" applyBorder="1" applyAlignment="1">
      <alignment horizontal="left" vertical="top" wrapText="1"/>
    </xf>
    <xf numFmtId="0" fontId="19" fillId="0" borderId="10" xfId="0" applyFont="1" applyBorder="1" applyAlignment="1">
      <alignment horizontal="left" vertical="center" wrapText="1"/>
    </xf>
    <xf numFmtId="0" fontId="19" fillId="0" borderId="0" xfId="0" applyFont="1" applyAlignment="1">
      <alignment wrapText="1"/>
    </xf>
    <xf numFmtId="0" fontId="27" fillId="34" borderId="10" xfId="0" applyFont="1" applyFill="1" applyBorder="1" applyAlignment="1">
      <alignment vertical="center" wrapText="1"/>
    </xf>
    <xf numFmtId="0" fontId="20" fillId="0" borderId="0" xfId="0" applyFont="1" applyAlignment="1">
      <alignment vertical="center" wrapText="1"/>
    </xf>
    <xf numFmtId="0" fontId="26" fillId="36" borderId="17" xfId="0" applyFont="1" applyFill="1" applyBorder="1" applyAlignment="1">
      <alignment horizontal="left" vertical="center" wrapText="1"/>
    </xf>
    <xf numFmtId="0" fontId="31" fillId="36" borderId="17" xfId="0" applyFont="1" applyFill="1" applyBorder="1" applyAlignment="1">
      <alignment horizontal="left" vertical="center" wrapText="1"/>
    </xf>
    <xf numFmtId="14" fontId="26" fillId="36" borderId="17" xfId="0" applyNumberFormat="1" applyFont="1" applyFill="1" applyBorder="1" applyAlignment="1">
      <alignment horizontal="left" vertical="center" wrapText="1"/>
    </xf>
    <xf numFmtId="0" fontId="24" fillId="0" borderId="10" xfId="0" applyFont="1" applyBorder="1" applyAlignment="1">
      <alignment vertical="center" wrapText="1"/>
    </xf>
    <xf numFmtId="0" fontId="21" fillId="0" borderId="16" xfId="0" applyFont="1" applyBorder="1" applyAlignment="1">
      <alignment horizontal="center" vertical="center" wrapText="1"/>
    </xf>
    <xf numFmtId="0" fontId="26" fillId="36" borderId="16" xfId="0" applyFont="1" applyFill="1" applyBorder="1" applyAlignment="1">
      <alignment horizontal="left" vertical="center" wrapText="1"/>
    </xf>
    <xf numFmtId="0" fontId="19" fillId="0" borderId="0" xfId="0" applyFont="1" applyAlignment="1">
      <alignment vertical="center"/>
    </xf>
    <xf numFmtId="0" fontId="22" fillId="0" borderId="10" xfId="0" applyFont="1" applyBorder="1" applyAlignment="1">
      <alignment horizontal="center" vertical="center" wrapText="1"/>
    </xf>
    <xf numFmtId="0" fontId="27" fillId="0" borderId="16" xfId="0" applyFont="1" applyBorder="1" applyAlignment="1">
      <alignment horizontal="left" vertical="center" wrapText="1"/>
    </xf>
    <xf numFmtId="0" fontId="19" fillId="0" borderId="11" xfId="0" applyFont="1" applyBorder="1" applyAlignment="1">
      <alignment horizontal="left" vertical="center" wrapText="1"/>
    </xf>
    <xf numFmtId="0" fontId="19" fillId="33" borderId="0" xfId="0" applyFont="1" applyFill="1" applyAlignment="1">
      <alignment vertical="center"/>
    </xf>
    <xf numFmtId="0" fontId="19" fillId="0" borderId="14" xfId="0" applyFont="1" applyBorder="1" applyAlignment="1">
      <alignment vertical="center" wrapText="1"/>
    </xf>
    <xf numFmtId="0" fontId="19" fillId="0" borderId="11" xfId="0" applyFont="1" applyBorder="1" applyAlignment="1">
      <alignment vertical="center" wrapText="1"/>
    </xf>
    <xf numFmtId="0" fontId="19" fillId="0" borderId="13" xfId="0" applyFont="1" applyBorder="1" applyAlignment="1">
      <alignment vertical="center" wrapText="1"/>
    </xf>
    <xf numFmtId="0" fontId="24" fillId="0" borderId="14" xfId="0" applyFont="1" applyBorder="1" applyAlignment="1">
      <alignment horizontal="left" vertical="center" wrapText="1"/>
    </xf>
    <xf numFmtId="0" fontId="24" fillId="0" borderId="12" xfId="0" applyFont="1" applyBorder="1" applyAlignment="1">
      <alignment horizontal="left" vertical="center" wrapText="1"/>
    </xf>
    <xf numFmtId="0" fontId="19" fillId="37" borderId="0" xfId="0" applyFont="1" applyFill="1" applyAlignment="1">
      <alignment vertical="center"/>
    </xf>
    <xf numFmtId="0" fontId="34" fillId="0" borderId="0" xfId="0" applyFont="1"/>
    <xf numFmtId="14" fontId="29" fillId="36" borderId="17" xfId="0" applyNumberFormat="1" applyFont="1" applyFill="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vertical="top" wrapText="1"/>
    </xf>
    <xf numFmtId="0" fontId="20" fillId="0" borderId="0" xfId="0" applyFont="1" applyAlignment="1">
      <alignment horizontal="center" vertical="top" wrapText="1"/>
    </xf>
    <xf numFmtId="0" fontId="19" fillId="0" borderId="0" xfId="0" applyFont="1" applyAlignment="1">
      <alignment vertical="top"/>
    </xf>
    <xf numFmtId="0" fontId="19" fillId="0" borderId="0" xfId="0" applyFont="1" applyBorder="1"/>
    <xf numFmtId="0" fontId="19" fillId="37" borderId="0" xfId="0" applyFont="1" applyFill="1"/>
    <xf numFmtId="0" fontId="29" fillId="36" borderId="0" xfId="0" applyFont="1" applyFill="1" applyBorder="1" applyAlignment="1">
      <alignment horizontal="center" vertical="center"/>
    </xf>
    <xf numFmtId="0" fontId="29" fillId="36" borderId="0" xfId="0" applyFont="1" applyFill="1" applyBorder="1" applyAlignment="1">
      <alignment horizontal="left" vertical="center"/>
    </xf>
    <xf numFmtId="0" fontId="29" fillId="35" borderId="0" xfId="0" applyFont="1" applyFill="1" applyBorder="1" applyAlignment="1">
      <alignment horizontal="center" vertical="center" wrapText="1"/>
    </xf>
    <xf numFmtId="0" fontId="30" fillId="0" borderId="0" xfId="0" applyFont="1" applyFill="1"/>
    <xf numFmtId="0" fontId="19" fillId="0" borderId="0" xfId="0" applyFont="1" applyFill="1"/>
    <xf numFmtId="0" fontId="29" fillId="36" borderId="0"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1" fillId="34" borderId="0" xfId="0" applyFont="1" applyFill="1" applyBorder="1" applyAlignment="1">
      <alignment horizontal="left" vertical="center" wrapText="1"/>
    </xf>
    <xf numFmtId="0" fontId="19" fillId="0" borderId="0" xfId="0" applyFont="1" applyFill="1" applyAlignment="1">
      <alignment horizontal="center" vertical="center"/>
    </xf>
    <xf numFmtId="0" fontId="19" fillId="0" borderId="0" xfId="0" applyFont="1" applyAlignment="1">
      <alignment horizontal="center" vertical="center"/>
    </xf>
    <xf numFmtId="0" fontId="39" fillId="36" borderId="0" xfId="0" applyFont="1" applyFill="1" applyBorder="1" applyAlignment="1">
      <alignment horizontal="left" vertical="center" wrapText="1"/>
    </xf>
    <xf numFmtId="0" fontId="39" fillId="36" borderId="0" xfId="0" applyFont="1" applyFill="1" applyBorder="1" applyAlignment="1">
      <alignment horizontal="center" vertical="center" wrapText="1"/>
    </xf>
    <xf numFmtId="0" fontId="40" fillId="0" borderId="0" xfId="0" applyFont="1" applyFill="1" applyAlignment="1">
      <alignment horizontal="left" vertical="center"/>
    </xf>
    <xf numFmtId="0" fontId="41" fillId="0" borderId="0" xfId="0" applyFont="1" applyFill="1" applyAlignment="1">
      <alignment horizontal="center" vertical="center"/>
    </xf>
    <xf numFmtId="0" fontId="42" fillId="34" borderId="0" xfId="0" applyFont="1" applyFill="1" applyBorder="1" applyAlignment="1">
      <alignment horizontal="left" vertical="center" wrapText="1"/>
    </xf>
    <xf numFmtId="0" fontId="42" fillId="34" borderId="0" xfId="0" applyFont="1" applyFill="1" applyBorder="1" applyAlignment="1">
      <alignment horizontal="center" vertical="center" wrapText="1"/>
    </xf>
    <xf numFmtId="0" fontId="41" fillId="0" borderId="0" xfId="0" applyFont="1" applyFill="1" applyAlignment="1">
      <alignment horizontal="left" vertical="center"/>
    </xf>
    <xf numFmtId="0" fontId="41" fillId="0" borderId="0" xfId="0" applyFont="1" applyFill="1" applyAlignment="1">
      <alignment vertical="center"/>
    </xf>
    <xf numFmtId="0" fontId="43" fillId="37" borderId="0" xfId="0" applyFont="1" applyFill="1"/>
    <xf numFmtId="0" fontId="30" fillId="36" borderId="0" xfId="0" applyFont="1" applyFill="1" applyAlignment="1">
      <alignment horizontal="center" vertical="center"/>
    </xf>
    <xf numFmtId="0" fontId="19" fillId="36" borderId="0" xfId="0" applyFont="1" applyFill="1" applyAlignment="1">
      <alignment horizontal="center" vertical="center"/>
    </xf>
    <xf numFmtId="0" fontId="39" fillId="36" borderId="0" xfId="0" applyFont="1" applyFill="1" applyAlignment="1">
      <alignment horizontal="left" vertical="center"/>
    </xf>
    <xf numFmtId="0" fontId="19" fillId="36" borderId="0" xfId="0" applyFont="1" applyFill="1"/>
    <xf numFmtId="0" fontId="19" fillId="34" borderId="0" xfId="0" applyFont="1" applyFill="1"/>
    <xf numFmtId="0" fontId="41" fillId="34" borderId="0" xfId="0" applyFont="1" applyFill="1" applyAlignment="1">
      <alignment horizontal="center" vertical="center"/>
    </xf>
    <xf numFmtId="0" fontId="40" fillId="34" borderId="0" xfId="0" applyFont="1" applyFill="1" applyAlignment="1">
      <alignment vertical="center"/>
    </xf>
    <xf numFmtId="1" fontId="19" fillId="37" borderId="0" xfId="0" applyNumberFormat="1" applyFont="1" applyFill="1"/>
    <xf numFmtId="1" fontId="19" fillId="0" borderId="0" xfId="0" applyNumberFormat="1" applyFont="1" applyFill="1"/>
    <xf numFmtId="1" fontId="39" fillId="36" borderId="0" xfId="0" applyNumberFormat="1" applyFont="1" applyFill="1" applyBorder="1" applyAlignment="1">
      <alignment horizontal="center" vertical="center" wrapText="1"/>
    </xf>
    <xf numFmtId="1" fontId="41" fillId="0" borderId="0" xfId="0" applyNumberFormat="1" applyFont="1" applyFill="1" applyAlignment="1">
      <alignment horizontal="center" vertical="center"/>
    </xf>
    <xf numFmtId="1" fontId="42" fillId="34" borderId="0" xfId="0" applyNumberFormat="1" applyFont="1" applyFill="1" applyBorder="1" applyAlignment="1">
      <alignment horizontal="center" vertical="center" wrapText="1"/>
    </xf>
    <xf numFmtId="1" fontId="42" fillId="34" borderId="0" xfId="0" applyNumberFormat="1" applyFont="1" applyFill="1" applyBorder="1" applyAlignment="1">
      <alignment horizontal="left" vertical="center" wrapText="1"/>
    </xf>
    <xf numFmtId="1" fontId="41" fillId="34" borderId="0" xfId="0" applyNumberFormat="1" applyFont="1" applyFill="1" applyAlignment="1">
      <alignment horizontal="center" vertical="center"/>
    </xf>
    <xf numFmtId="1" fontId="19" fillId="0" borderId="0" xfId="0" applyNumberFormat="1" applyFont="1" applyFill="1" applyAlignment="1">
      <alignment horizontal="center" vertical="center"/>
    </xf>
    <xf numFmtId="1" fontId="39" fillId="36" borderId="0" xfId="0" applyNumberFormat="1" applyFont="1" applyFill="1" applyAlignment="1">
      <alignment horizontal="left" vertical="center"/>
    </xf>
    <xf numFmtId="1" fontId="30" fillId="0" borderId="0" xfId="0" applyNumberFormat="1" applyFont="1" applyFill="1"/>
    <xf numFmtId="0" fontId="16" fillId="0" borderId="0" xfId="0" applyFont="1"/>
    <xf numFmtId="0" fontId="22" fillId="39" borderId="18" xfId="0" applyFont="1" applyFill="1" applyBorder="1"/>
    <xf numFmtId="9" fontId="22" fillId="39" borderId="19" xfId="43" applyFont="1" applyFill="1" applyBorder="1"/>
    <xf numFmtId="0" fontId="29" fillId="36" borderId="17" xfId="0" applyFont="1" applyFill="1" applyBorder="1" applyAlignment="1">
      <alignment horizontal="center" vertical="top" wrapText="1"/>
    </xf>
    <xf numFmtId="14" fontId="29" fillId="36" borderId="17" xfId="0" applyNumberFormat="1" applyFont="1" applyFill="1" applyBorder="1" applyAlignment="1">
      <alignment horizontal="center" vertical="top" wrapText="1"/>
    </xf>
    <xf numFmtId="0" fontId="29" fillId="35" borderId="17" xfId="0" applyFont="1" applyFill="1" applyBorder="1" applyAlignment="1">
      <alignment horizontal="center" vertical="top" wrapText="1"/>
    </xf>
    <xf numFmtId="0" fontId="21" fillId="34" borderId="17" xfId="0" applyFont="1" applyFill="1" applyBorder="1" applyAlignment="1">
      <alignment horizontal="center" vertical="top" wrapText="1"/>
    </xf>
    <xf numFmtId="0" fontId="19" fillId="0" borderId="0" xfId="0" applyNumberFormat="1" applyFont="1" applyAlignment="1">
      <alignment horizontal="center" vertical="top" wrapText="1"/>
    </xf>
    <xf numFmtId="0" fontId="19" fillId="0" borderId="0" xfId="0" applyFont="1" applyBorder="1" applyAlignment="1">
      <alignment horizontal="center" vertical="top" wrapText="1"/>
    </xf>
    <xf numFmtId="14" fontId="19" fillId="0" borderId="0" xfId="0" applyNumberFormat="1" applyFont="1" applyFill="1" applyAlignment="1">
      <alignment horizontal="center" vertical="top" wrapText="1"/>
    </xf>
    <xf numFmtId="14" fontId="19" fillId="0" borderId="0" xfId="0" applyNumberFormat="1" applyFont="1" applyAlignment="1">
      <alignment horizontal="center" vertical="top" wrapText="1"/>
    </xf>
    <xf numFmtId="0" fontId="19" fillId="0" borderId="0" xfId="42" applyNumberFormat="1" applyFont="1" applyAlignment="1">
      <alignment horizontal="center" vertical="top" wrapText="1"/>
    </xf>
    <xf numFmtId="0" fontId="19" fillId="0" borderId="0" xfId="0" applyNumberFormat="1" applyFont="1" applyBorder="1" applyAlignment="1">
      <alignment horizontal="center" vertical="top" wrapText="1"/>
    </xf>
    <xf numFmtId="0" fontId="19" fillId="0" borderId="0" xfId="0" applyFont="1" applyAlignment="1">
      <alignment horizontal="center" vertical="top" wrapText="1"/>
    </xf>
    <xf numFmtId="14" fontId="19" fillId="0" borderId="0" xfId="0" applyNumberFormat="1" applyFont="1" applyBorder="1" applyAlignment="1">
      <alignment horizontal="center" vertical="top" wrapText="1"/>
    </xf>
    <xf numFmtId="0" fontId="22" fillId="0" borderId="0" xfId="0" applyFont="1" applyAlignment="1">
      <alignment horizontal="center" vertical="top" wrapText="1"/>
    </xf>
    <xf numFmtId="14" fontId="19" fillId="0" borderId="20" xfId="0" applyNumberFormat="1" applyFont="1" applyBorder="1" applyAlignment="1">
      <alignment horizontal="center" vertical="top" wrapText="1"/>
    </xf>
    <xf numFmtId="0" fontId="19" fillId="0" borderId="20" xfId="0" applyFont="1" applyBorder="1" applyAlignment="1">
      <alignment horizontal="center" vertical="top" wrapText="1"/>
    </xf>
    <xf numFmtId="0" fontId="22" fillId="0" borderId="0" xfId="0" applyNumberFormat="1" applyFont="1" applyBorder="1" applyAlignment="1">
      <alignment horizontal="center" vertical="top" wrapText="1"/>
    </xf>
    <xf numFmtId="0" fontId="22" fillId="0" borderId="0" xfId="0" applyFont="1" applyBorder="1" applyAlignment="1">
      <alignment horizontal="center" vertical="top" wrapText="1"/>
    </xf>
    <xf numFmtId="0" fontId="38" fillId="0" borderId="0" xfId="42" applyFont="1" applyFill="1" applyAlignment="1">
      <alignment horizontal="center" vertical="top" wrapText="1"/>
    </xf>
    <xf numFmtId="0" fontId="27" fillId="0" borderId="0" xfId="0" applyFont="1" applyAlignment="1">
      <alignment horizontal="center" vertical="top" wrapText="1"/>
    </xf>
    <xf numFmtId="0" fontId="22" fillId="0" borderId="20" xfId="0" applyFont="1" applyBorder="1" applyAlignment="1">
      <alignment horizontal="center" vertical="top" wrapText="1"/>
    </xf>
    <xf numFmtId="0" fontId="38" fillId="0" borderId="0" xfId="42" applyNumberFormat="1" applyFont="1" applyBorder="1" applyAlignment="1">
      <alignment horizontal="center" vertical="top" wrapText="1"/>
    </xf>
    <xf numFmtId="0" fontId="19" fillId="0" borderId="0" xfId="0" applyFont="1" applyFill="1" applyAlignment="1">
      <alignment horizontal="center" vertical="top" wrapText="1"/>
    </xf>
    <xf numFmtId="0" fontId="19" fillId="0" borderId="20" xfId="0" applyFont="1" applyFill="1" applyBorder="1" applyAlignment="1">
      <alignment horizontal="center" vertical="top" wrapText="1"/>
    </xf>
    <xf numFmtId="15" fontId="19" fillId="0" borderId="0" xfId="0" applyNumberFormat="1" applyFont="1" applyAlignment="1">
      <alignment horizontal="center" vertical="top" wrapText="1"/>
    </xf>
    <xf numFmtId="0" fontId="19" fillId="0" borderId="0" xfId="42" applyNumberFormat="1" applyFont="1" applyFill="1" applyAlignment="1">
      <alignment horizontal="center" vertical="top" wrapText="1"/>
    </xf>
    <xf numFmtId="16" fontId="19" fillId="0" borderId="0" xfId="0" applyNumberFormat="1" applyFont="1" applyAlignment="1">
      <alignment horizontal="center" vertical="top" wrapText="1"/>
    </xf>
    <xf numFmtId="0" fontId="27" fillId="0" borderId="0" xfId="42" applyNumberFormat="1" applyFont="1" applyFill="1" applyAlignment="1">
      <alignment horizontal="center" vertical="top" wrapText="1"/>
    </xf>
    <xf numFmtId="0" fontId="29" fillId="0" borderId="0" xfId="0" applyFont="1" applyBorder="1" applyAlignment="1">
      <alignment horizontal="center" vertical="top" wrapText="1"/>
    </xf>
    <xf numFmtId="17" fontId="19" fillId="0" borderId="0" xfId="0" applyNumberFormat="1" applyFont="1" applyAlignment="1">
      <alignment horizontal="center" vertical="top" wrapText="1"/>
    </xf>
    <xf numFmtId="14" fontId="21" fillId="36" borderId="17" xfId="0" applyNumberFormat="1" applyFont="1" applyFill="1" applyBorder="1" applyAlignment="1">
      <alignment horizontal="center" vertical="top" wrapText="1"/>
    </xf>
    <xf numFmtId="0" fontId="27" fillId="0" borderId="0" xfId="42" applyNumberFormat="1" applyFont="1" applyAlignment="1">
      <alignment horizontal="center" vertical="top" wrapText="1"/>
    </xf>
    <xf numFmtId="14" fontId="27" fillId="0" borderId="0" xfId="0" applyNumberFormat="1" applyFont="1" applyAlignment="1">
      <alignment horizontal="center" vertical="top" wrapText="1"/>
    </xf>
    <xf numFmtId="0" fontId="18" fillId="0" borderId="0" xfId="42" applyNumberFormat="1" applyFill="1" applyAlignment="1">
      <alignment horizontal="center" vertical="top" wrapText="1"/>
    </xf>
    <xf numFmtId="0" fontId="19" fillId="37" borderId="0" xfId="0" applyFont="1" applyFill="1" applyAlignment="1">
      <alignment vertical="center" wrapText="1"/>
    </xf>
    <xf numFmtId="0" fontId="33" fillId="37" borderId="0" xfId="0" applyFont="1" applyFill="1" applyAlignment="1">
      <alignment vertical="center"/>
    </xf>
    <xf numFmtId="0" fontId="26" fillId="35" borderId="10" xfId="0" applyFont="1" applyFill="1" applyBorder="1" applyAlignment="1">
      <alignment vertical="center" wrapText="1"/>
    </xf>
    <xf numFmtId="0" fontId="19" fillId="0" borderId="0" xfId="0" applyFont="1" applyAlignment="1">
      <alignment vertical="center" wrapText="1"/>
    </xf>
    <xf numFmtId="0" fontId="19" fillId="0" borderId="0" xfId="0" applyFont="1" applyAlignment="1">
      <alignment horizontal="center" vertical="center" wrapText="1"/>
    </xf>
    <xf numFmtId="0" fontId="22" fillId="0" borderId="0" xfId="0" applyFont="1" applyAlignment="1">
      <alignment horizontal="center" vertical="center" wrapText="1"/>
    </xf>
    <xf numFmtId="0" fontId="19" fillId="0" borderId="0" xfId="0" applyFont="1" applyAlignment="1">
      <alignment horizontal="left" vertical="center" wrapText="1"/>
    </xf>
    <xf numFmtId="0" fontId="35" fillId="0" borderId="0" xfId="0" applyFont="1" applyAlignment="1">
      <alignment horizontal="left" vertical="center" wrapText="1"/>
    </xf>
    <xf numFmtId="0" fontId="45" fillId="0" borderId="0" xfId="0" applyFont="1" applyAlignment="1">
      <alignment horizontal="left" vertical="center" wrapText="1"/>
    </xf>
    <xf numFmtId="0" fontId="18" fillId="0" borderId="0" xfId="42" applyNumberFormat="1" applyFill="1" applyBorder="1" applyAlignment="1">
      <alignment horizontal="center" vertical="top" wrapText="1"/>
    </xf>
    <xf numFmtId="0" fontId="46" fillId="0" borderId="0" xfId="42" applyNumberFormat="1" applyFont="1" applyFill="1" applyAlignment="1">
      <alignment horizontal="center" vertical="top" wrapText="1"/>
    </xf>
    <xf numFmtId="0" fontId="26" fillId="0" borderId="0" xfId="0" applyFont="1" applyAlignment="1">
      <alignment horizontal="center" vertical="top" wrapText="1"/>
    </xf>
    <xf numFmtId="14" fontId="22" fillId="0" borderId="0" xfId="0" applyNumberFormat="1" applyFont="1" applyAlignment="1">
      <alignment horizontal="center" vertical="top" wrapText="1"/>
    </xf>
    <xf numFmtId="0" fontId="0" fillId="0" borderId="0" xfId="0" applyFill="1"/>
    <xf numFmtId="0" fontId="47" fillId="0" borderId="0" xfId="42" applyFont="1" applyFill="1" applyAlignment="1">
      <alignment horizontal="center" vertical="top" wrapText="1"/>
    </xf>
    <xf numFmtId="14" fontId="48" fillId="0" borderId="0" xfId="0" applyNumberFormat="1" applyFont="1" applyAlignment="1">
      <alignment horizontal="center" vertical="top" wrapText="1"/>
    </xf>
    <xf numFmtId="14" fontId="48" fillId="40" borderId="0" xfId="0" applyNumberFormat="1" applyFont="1" applyFill="1" applyAlignment="1">
      <alignment horizontal="center" vertical="top" wrapText="1"/>
    </xf>
    <xf numFmtId="14" fontId="48" fillId="0" borderId="20" xfId="0" applyNumberFormat="1" applyFont="1" applyBorder="1" applyAlignment="1">
      <alignment horizontal="center" vertical="top" wrapText="1"/>
    </xf>
    <xf numFmtId="0" fontId="48" fillId="0" borderId="0" xfId="0" applyFont="1" applyAlignment="1">
      <alignment horizontal="center" vertical="top" wrapText="1"/>
    </xf>
    <xf numFmtId="0" fontId="29" fillId="37" borderId="0" xfId="0" applyFont="1" applyFill="1" applyAlignment="1">
      <alignment horizontal="left" vertical="center" wrapText="1"/>
    </xf>
    <xf numFmtId="0" fontId="35" fillId="37" borderId="0" xfId="0" applyFont="1" applyFill="1" applyAlignment="1">
      <alignment horizontal="left" vertical="center" wrapText="1"/>
    </xf>
    <xf numFmtId="0" fontId="32" fillId="37" borderId="0" xfId="0" applyFont="1" applyFill="1" applyAlignment="1">
      <alignment horizontal="left" vertical="center" wrapText="1"/>
    </xf>
    <xf numFmtId="0" fontId="19" fillId="37" borderId="0" xfId="0" applyFont="1" applyFill="1" applyAlignment="1">
      <alignment vertical="center" wrapText="1"/>
    </xf>
    <xf numFmtId="0" fontId="33" fillId="37" borderId="0" xfId="0" applyFont="1" applyFill="1" applyAlignment="1">
      <alignment vertical="center"/>
    </xf>
    <xf numFmtId="0" fontId="37" fillId="38" borderId="0" xfId="42" applyFont="1" applyFill="1" applyAlignment="1">
      <alignment horizontal="center" vertical="top" wrapText="1"/>
    </xf>
    <xf numFmtId="0" fontId="26" fillId="35" borderId="10" xfId="0" applyFont="1" applyFill="1" applyBorder="1" applyAlignment="1">
      <alignment vertical="center" wrapText="1"/>
    </xf>
    <xf numFmtId="0" fontId="22" fillId="34" borderId="10" xfId="0" applyFont="1" applyFill="1" applyBorder="1" applyAlignment="1">
      <alignment horizontal="left" vertical="center" wrapText="1"/>
    </xf>
    <xf numFmtId="0" fontId="36" fillId="38" borderId="0" xfId="0" applyFont="1" applyFill="1" applyAlignment="1">
      <alignment horizontal="center" vertical="center" wrapText="1"/>
    </xf>
    <xf numFmtId="0" fontId="26" fillId="35" borderId="15" xfId="0" applyFont="1" applyFill="1" applyBorder="1" applyAlignment="1">
      <alignment vertical="center" wrapText="1"/>
    </xf>
    <xf numFmtId="0" fontId="49" fillId="0" borderId="0" xfId="0" applyFont="1"/>
    <xf numFmtId="0" fontId="49" fillId="0" borderId="0" xfId="0" pivotButton="1" applyFont="1"/>
    <xf numFmtId="10" fontId="49" fillId="0" borderId="0" xfId="0" applyNumberFormat="1" applyFont="1"/>
    <xf numFmtId="0" fontId="49" fillId="0" borderId="0" xfId="0" applyFont="1" applyFill="1"/>
    <xf numFmtId="0" fontId="49" fillId="0" borderId="0" xfId="0" applyFont="1" applyAlignment="1">
      <alignment horizontal="left"/>
    </xf>
    <xf numFmtId="0" fontId="49" fillId="0" borderId="0" xfId="0" applyNumberFormat="1" applyFont="1"/>
    <xf numFmtId="0" fontId="49" fillId="0" borderId="0" xfId="0" applyFont="1" applyAlignment="1">
      <alignment horizontal="left" inden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211">
    <dxf>
      <fill>
        <patternFill>
          <bgColor auto="1"/>
        </patternFill>
      </fill>
    </dxf>
    <dxf>
      <fill>
        <patternFill>
          <bgColor auto="1"/>
        </patternFill>
      </fill>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5"/>
      </font>
    </dxf>
    <dxf>
      <font>
        <sz val="10.5"/>
      </font>
    </dxf>
    <dxf>
      <font>
        <sz val="10.5"/>
      </font>
    </dxf>
    <dxf>
      <font>
        <sz val="10.5"/>
      </font>
    </dxf>
    <dxf>
      <font>
        <sz val="10.5"/>
      </font>
    </dxf>
    <dxf>
      <font>
        <sz val="10.5"/>
      </font>
    </dxf>
    <dxf>
      <font>
        <sz val="10.5"/>
      </font>
    </dxf>
    <dxf>
      <font>
        <sz val="10.5"/>
      </font>
    </dxf>
    <dxf>
      <font>
        <sz val="10.5"/>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5"/>
      </font>
    </dxf>
    <dxf>
      <font>
        <sz val="10.5"/>
      </font>
    </dxf>
    <dxf>
      <font>
        <sz val="10.5"/>
      </font>
    </dxf>
    <dxf>
      <font>
        <sz val="10.5"/>
      </font>
    </dxf>
    <dxf>
      <font>
        <sz val="10.5"/>
      </font>
    </dxf>
    <dxf>
      <font>
        <sz val="10.5"/>
      </font>
    </dxf>
    <dxf>
      <font>
        <sz val="10.5"/>
      </font>
    </dxf>
    <dxf>
      <font>
        <sz val="10.5"/>
      </font>
    </dxf>
    <dxf>
      <numFmt numFmtId="14" formatCode="0.0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CCC"/>
        </patternFill>
      </fill>
    </dxf>
    <dxf>
      <font>
        <color rgb="FF006100"/>
      </font>
      <fill>
        <patternFill>
          <bgColor rgb="FFC6EFCE"/>
        </patternFill>
      </fill>
    </dxf>
    <dxf>
      <font>
        <color rgb="FF9C0006"/>
      </font>
      <fill>
        <patternFill>
          <bgColor rgb="FFFFC7CE"/>
        </patternFill>
      </fill>
    </dxf>
    <dxf>
      <fill>
        <patternFill>
          <bgColor rgb="FFFFCCCC"/>
        </patternFill>
      </fill>
    </dxf>
    <dxf>
      <fill>
        <patternFill>
          <bgColor rgb="FFFFCCCC"/>
        </patternFill>
      </fill>
    </dxf>
    <dxf>
      <font>
        <color rgb="FF006100"/>
      </font>
      <fill>
        <patternFill>
          <bgColor rgb="FFC6EFCE"/>
        </patternFill>
      </fill>
    </dxf>
    <dxf>
      <font>
        <color rgb="FF9C0006"/>
      </font>
      <fill>
        <patternFill>
          <bgColor rgb="FFFFC7CE"/>
        </patternFill>
      </fill>
    </dxf>
    <dxf>
      <fill>
        <patternFill>
          <bgColor rgb="FFFFCCCC"/>
        </patternFill>
      </fill>
    </dxf>
    <dxf>
      <font>
        <color rgb="FF006100"/>
      </font>
      <fill>
        <patternFill>
          <bgColor rgb="FFC6EFCE"/>
        </patternFill>
      </fill>
    </dxf>
    <dxf>
      <font>
        <color rgb="FF9C0006"/>
      </font>
      <fill>
        <patternFill>
          <bgColor rgb="FFFFC7CE"/>
        </patternFill>
      </fill>
    </dxf>
    <dxf>
      <fill>
        <patternFill>
          <bgColor rgb="FFFFCCCC"/>
        </patternFill>
      </fill>
    </dxf>
    <dxf>
      <font>
        <color rgb="FF006100"/>
      </font>
      <fill>
        <patternFill>
          <bgColor rgb="FFC6EFCE"/>
        </patternFill>
      </fill>
    </dxf>
    <dxf>
      <font>
        <color rgb="FF9C0006"/>
      </font>
      <fill>
        <patternFill>
          <bgColor rgb="FFFFC7CE"/>
        </patternFill>
      </fill>
    </dxf>
    <dxf>
      <fill>
        <patternFill>
          <bgColor rgb="FFFFCCCC"/>
        </patternFill>
      </fill>
    </dxf>
    <dxf>
      <font>
        <color rgb="FF006100"/>
      </font>
      <fill>
        <patternFill>
          <bgColor rgb="FFC6EFCE"/>
        </patternFill>
      </fill>
    </dxf>
    <dxf>
      <font>
        <color rgb="FF9C0006"/>
      </font>
      <fill>
        <patternFill>
          <bgColor rgb="FFFFC7CE"/>
        </patternFill>
      </fill>
    </dxf>
    <dxf>
      <fill>
        <patternFill>
          <bgColor rgb="FFFFCCCC"/>
        </patternFill>
      </fill>
    </dxf>
    <dxf>
      <font>
        <color rgb="FF006100"/>
      </font>
      <fill>
        <patternFill>
          <bgColor rgb="FFC6EFCE"/>
        </patternFill>
      </fill>
    </dxf>
    <dxf>
      <font>
        <color rgb="FF9C0006"/>
      </font>
      <fill>
        <patternFill>
          <bgColor rgb="FFFFC7CE"/>
        </patternFill>
      </fill>
    </dxf>
    <dxf>
      <fill>
        <patternFill>
          <bgColor rgb="FFFFCCCC"/>
        </patternFill>
      </fill>
    </dxf>
    <dxf>
      <font>
        <color rgb="FF006100"/>
      </font>
      <fill>
        <patternFill>
          <bgColor rgb="FFC6EFCE"/>
        </patternFill>
      </fill>
    </dxf>
    <dxf>
      <font>
        <color rgb="FF9C0006"/>
      </font>
      <fill>
        <patternFill>
          <bgColor rgb="FFFFC7CE"/>
        </patternFill>
      </fill>
    </dxf>
    <dxf>
      <fill>
        <patternFill>
          <bgColor rgb="FFFFCCCC"/>
        </patternFill>
      </fill>
    </dxf>
    <dxf>
      <font>
        <color rgb="FF006100"/>
      </font>
      <fill>
        <patternFill>
          <bgColor rgb="FFC6EFCE"/>
        </patternFill>
      </fill>
    </dxf>
    <dxf>
      <font>
        <color rgb="FF9C0006"/>
      </font>
      <fill>
        <patternFill>
          <bgColor rgb="FFFFC7CE"/>
        </patternFill>
      </fill>
    </dxf>
    <dxf>
      <fill>
        <patternFill>
          <bgColor rgb="FFFFCCCC"/>
        </patternFill>
      </fill>
    </dxf>
    <dxf>
      <font>
        <color rgb="FF006100"/>
      </font>
      <fill>
        <patternFill>
          <bgColor rgb="FFC6EFCE"/>
        </patternFill>
      </fill>
    </dxf>
    <dxf>
      <font>
        <color rgb="FF9C0006"/>
      </font>
      <fill>
        <patternFill>
          <bgColor rgb="FFFFC7CE"/>
        </patternFill>
      </fill>
    </dxf>
    <dxf>
      <fill>
        <patternFill>
          <bgColor rgb="FFFFCCC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CC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CC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vertAlign val="baseline"/>
        <sz val="10.5"/>
        <name val="Arial"/>
        <family val="2"/>
        <scheme val="none"/>
      </font>
      <numFmt numFmtId="0" formatCode="General"/>
      <alignment horizontal="center" vertical="top" textRotation="0" wrapText="1" indent="0" justifyLastLine="0" shrinkToFit="0" readingOrder="0"/>
    </dxf>
    <dxf>
      <font>
        <b val="0"/>
        <i val="0"/>
        <strike val="0"/>
        <condense val="0"/>
        <extend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19" formatCode="m/d/yyyy"/>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b val="0"/>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u/>
        <vertAlign val="baseline"/>
        <sz val="10.5"/>
        <color theme="10"/>
        <name val="Arial"/>
        <family val="2"/>
        <scheme val="none"/>
      </font>
      <numFmt numFmtId="0" formatCode="General"/>
      <alignment horizontal="center" vertical="top" textRotation="0" wrapText="1" indent="0" justifyLastLine="0" shrinkToFit="0" readingOrder="0"/>
    </dxf>
    <dxf>
      <font>
        <b val="0"/>
        <i val="0"/>
        <strike val="0"/>
        <condense val="0"/>
        <extend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vertAlign val="baseline"/>
        <sz val="10.5"/>
        <name val="Arial"/>
        <family val="2"/>
        <scheme val="none"/>
      </font>
      <numFmt numFmtId="19" formatCode="m/d/yyyy"/>
      <alignment horizontal="center" vertical="top" textRotation="0" wrapText="1" indent="0" justifyLastLine="0" shrinkToFit="0" readingOrder="0"/>
    </dxf>
    <dxf>
      <font>
        <strike val="0"/>
        <outline val="0"/>
        <shadow val="0"/>
        <vertAlign val="baseline"/>
        <sz val="10.5"/>
        <name val="Arial"/>
        <family val="2"/>
        <scheme val="none"/>
      </font>
      <numFmt numFmtId="19" formatCode="m/d/yyyy"/>
      <alignment horizontal="center" vertical="top" textRotation="0" wrapText="1" indent="0" justifyLastLine="0" shrinkToFit="0" readingOrder="0"/>
    </dxf>
    <dxf>
      <font>
        <b val="0"/>
        <i val="0"/>
        <strike val="0"/>
        <condense val="0"/>
        <extend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b/>
        <i val="0"/>
        <strike val="0"/>
        <condense val="0"/>
        <extend val="0"/>
        <outline val="0"/>
        <shadow val="0"/>
        <u val="none"/>
        <vertAlign val="baseline"/>
        <sz val="10.5"/>
        <color theme="1"/>
        <name val="Arial"/>
        <family val="2"/>
        <scheme val="none"/>
      </font>
      <numFmt numFmtId="0" formatCode="General"/>
      <alignment horizontal="center" vertical="top" textRotation="0" wrapText="1" indent="0" justifyLastLine="0" shrinkToFit="0" readingOrder="0"/>
    </dxf>
    <dxf>
      <font>
        <strike val="0"/>
        <outline val="0"/>
        <shadow val="0"/>
        <vertAlign val="baseline"/>
        <sz val="10.5"/>
        <name val="Arial"/>
        <family val="2"/>
        <scheme val="none"/>
      </font>
      <numFmt numFmtId="0" formatCode="General"/>
      <alignment horizontal="center" vertical="top" textRotation="0" wrapText="1" indent="0" justifyLastLine="0" shrinkToFit="0" readingOrder="0"/>
    </dxf>
    <dxf>
      <border>
        <bottom style="thin">
          <color indexed="64"/>
        </bottom>
      </border>
    </dxf>
    <dxf>
      <font>
        <b/>
        <i val="0"/>
        <strike val="0"/>
        <condense val="0"/>
        <extend val="0"/>
        <outline val="0"/>
        <shadow val="0"/>
        <u val="none"/>
        <vertAlign val="baseline"/>
        <sz val="10.5"/>
        <color theme="0"/>
        <name val="Arial"/>
        <family val="2"/>
        <scheme val="none"/>
      </font>
      <fill>
        <patternFill patternType="solid">
          <fgColor indexed="64"/>
          <bgColor theme="4" tint="0.59999389629810485"/>
        </patternFill>
      </fill>
      <alignment horizontal="center" vertical="top" textRotation="0" wrapText="1" indent="0" justifyLastLine="0" shrinkToFit="0" readingOrder="0"/>
    </dxf>
    <dxf>
      <font>
        <color rgb="FF9C0006"/>
      </font>
      <fill>
        <patternFill>
          <bgColor rgb="FFFFC7CE"/>
        </patternFill>
      </fill>
    </dxf>
    <dxf>
      <fill>
        <patternFill>
          <bgColor rgb="FFFFCCC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numFmt numFmtId="14" formatCode="0.00%"/>
    </dxf>
    <dxf>
      <font>
        <sz val="10.5"/>
      </font>
    </dxf>
    <dxf>
      <font>
        <sz val="10.5"/>
      </font>
    </dxf>
    <dxf>
      <font>
        <sz val="10.5"/>
      </font>
    </dxf>
    <dxf>
      <font>
        <sz val="10.5"/>
      </font>
    </dxf>
    <dxf>
      <font>
        <sz val="10.5"/>
      </font>
    </dxf>
    <dxf>
      <font>
        <sz val="10.5"/>
      </font>
    </dxf>
    <dxf>
      <font>
        <sz val="10.5"/>
      </font>
    </dxf>
    <dxf>
      <font>
        <sz val="10.5"/>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5"/>
      </font>
    </dxf>
    <dxf>
      <font>
        <sz val="10.5"/>
      </font>
    </dxf>
    <dxf>
      <font>
        <sz val="10.5"/>
      </font>
    </dxf>
    <dxf>
      <font>
        <sz val="10.5"/>
      </font>
    </dxf>
    <dxf>
      <font>
        <sz val="10.5"/>
      </font>
    </dxf>
    <dxf>
      <font>
        <sz val="10.5"/>
      </font>
    </dxf>
    <dxf>
      <font>
        <sz val="10.5"/>
      </font>
    </dxf>
    <dxf>
      <font>
        <sz val="10.5"/>
      </font>
    </dxf>
    <dxf>
      <font>
        <sz val="10.5"/>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ill>
        <patternFill>
          <bgColor auto="1"/>
        </patternFill>
      </fill>
    </dxf>
    <dxf>
      <fill>
        <patternFill>
          <bgColor auto="1"/>
        </patternFill>
      </fill>
    </dxf>
  </dxfs>
  <tableStyles count="0" defaultTableStyle="TableStyleMedium2" defaultPivotStyle="PivotStyleLight16"/>
  <colors>
    <mruColors>
      <color rgb="FF1576BB"/>
      <color rgb="FF298BFF"/>
      <color rgb="FF33006F"/>
      <color rgb="FF002653"/>
      <color rgb="FFBDBDBD"/>
      <color rgb="FF27B67A"/>
      <color rgb="FFDEDE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Ex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pivotSource>
    <c:name>[START_COVID-19 MNCH Digest September 8, 2020 (Alison Wiyeh's conflicted copy 2020-09-08).xlsx]Calculations (Hide)!PivotTable3</c:name>
    <c:fmtId val="6"/>
  </c:pivotSource>
  <c:chart>
    <c:autoTitleDeleted val="1"/>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rgbClr val="298BFF"/>
          </a:solidFill>
          <a:ln>
            <a:solidFill>
              <a:srgbClr val="298BFF"/>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9.1933164206926779E-2"/>
          <c:y val="6.7218188944499907E-2"/>
          <c:w val="0.89044572969540103"/>
          <c:h val="0.59815990776778283"/>
        </c:manualLayout>
      </c:layout>
      <c:barChart>
        <c:barDir val="col"/>
        <c:grouping val="clustered"/>
        <c:varyColors val="0"/>
        <c:ser>
          <c:idx val="0"/>
          <c:order val="0"/>
          <c:tx>
            <c:strRef>
              <c:f>'Calculations (Hide)'!$B$4</c:f>
              <c:strCache>
                <c:ptCount val="1"/>
                <c:pt idx="0">
                  <c:v>Total</c:v>
                </c:pt>
              </c:strCache>
            </c:strRef>
          </c:tx>
          <c:spPr>
            <a:solidFill>
              <a:srgbClr val="298BFF"/>
            </a:solidFill>
            <a:ln>
              <a:solidFill>
                <a:srgbClr val="298BFF"/>
              </a:solidFill>
            </a:ln>
            <a:effectLst/>
          </c:spPr>
          <c:invertIfNegative val="0"/>
          <c:cat>
            <c:multiLvlStrRef>
              <c:f>'Calculations (Hide)'!$A$5:$A$44</c:f>
              <c:multiLvlStrCache>
                <c:ptCount val="36"/>
                <c:lvl>
                  <c:pt idx="0">
                    <c:v>Italy</c:v>
                  </c:pt>
                  <c:pt idx="1">
                    <c:v>UK</c:v>
                  </c:pt>
                  <c:pt idx="2">
                    <c:v>USA</c:v>
                  </c:pt>
                  <c:pt idx="3">
                    <c:v>Spain</c:v>
                  </c:pt>
                  <c:pt idx="4">
                    <c:v>France</c:v>
                  </c:pt>
                  <c:pt idx="5">
                    <c:v>Saudi Arabia</c:v>
                  </c:pt>
                  <c:pt idx="6">
                    <c:v>Germany</c:v>
                  </c:pt>
                  <c:pt idx="7">
                    <c:v>Poland</c:v>
                  </c:pt>
                  <c:pt idx="8">
                    <c:v>Korea</c:v>
                  </c:pt>
                  <c:pt idx="9">
                    <c:v>Netherlands</c:v>
                  </c:pt>
                  <c:pt idx="10">
                    <c:v>Australia</c:v>
                  </c:pt>
                  <c:pt idx="11">
                    <c:v>Canada </c:v>
                  </c:pt>
                  <c:pt idx="12">
                    <c:v>Canada</c:v>
                  </c:pt>
                  <c:pt idx="13">
                    <c:v>Chile</c:v>
                  </c:pt>
                  <c:pt idx="14">
                    <c:v>China</c:v>
                  </c:pt>
                  <c:pt idx="15">
                    <c:v>Brazil</c:v>
                  </c:pt>
                  <c:pt idx="16">
                    <c:v>Iran</c:v>
                  </c:pt>
                  <c:pt idx="17">
                    <c:v>India</c:v>
                  </c:pt>
                  <c:pt idx="18">
                    <c:v>Turkey</c:v>
                  </c:pt>
                  <c:pt idx="19">
                    <c:v>Jordan</c:v>
                  </c:pt>
                  <c:pt idx="20">
                    <c:v>Mexico</c:v>
                  </c:pt>
                  <c:pt idx="21">
                    <c:v>Indonesia</c:v>
                  </c:pt>
                  <c:pt idx="22">
                    <c:v>Sierra Leone</c:v>
                  </c:pt>
                  <c:pt idx="23">
                    <c:v>Bolivia</c:v>
                  </c:pt>
                  <c:pt idx="24">
                    <c:v>Nicaragua</c:v>
                  </c:pt>
                  <c:pt idx="25">
                    <c:v>Pakistan</c:v>
                  </c:pt>
                  <c:pt idx="26">
                    <c:v>Afghanistan</c:v>
                  </c:pt>
                  <c:pt idx="27">
                    <c:v>South Africa</c:v>
                  </c:pt>
                  <c:pt idx="28">
                    <c:v>Russia</c:v>
                  </c:pt>
                  <c:pt idx="29">
                    <c:v>Peru</c:v>
                  </c:pt>
                  <c:pt idx="30">
                    <c:v>Cuba</c:v>
                  </c:pt>
                  <c:pt idx="31">
                    <c:v>Venezuela</c:v>
                  </c:pt>
                  <c:pt idx="32">
                    <c:v>Guatemala</c:v>
                  </c:pt>
                  <c:pt idx="33">
                    <c:v>Colombia</c:v>
                  </c:pt>
                  <c:pt idx="34">
                    <c:v>Multicountry</c:v>
                  </c:pt>
                  <c:pt idx="35">
                    <c:v>Not applicable </c:v>
                  </c:pt>
                </c:lvl>
                <c:lvl>
                  <c:pt idx="0">
                    <c:v>HIC</c:v>
                  </c:pt>
                  <c:pt idx="14">
                    <c:v>LMIC</c:v>
                  </c:pt>
                  <c:pt idx="34">
                    <c:v>LMIC/HIC</c:v>
                  </c:pt>
                </c:lvl>
              </c:multiLvlStrCache>
            </c:multiLvlStrRef>
          </c:cat>
          <c:val>
            <c:numRef>
              <c:f>'Calculations (Hide)'!$B$5:$B$44</c:f>
              <c:numCache>
                <c:formatCode>General</c:formatCode>
                <c:ptCount val="36"/>
                <c:pt idx="0">
                  <c:v>12</c:v>
                </c:pt>
                <c:pt idx="1">
                  <c:v>1</c:v>
                </c:pt>
                <c:pt idx="2">
                  <c:v>22</c:v>
                </c:pt>
                <c:pt idx="3">
                  <c:v>3</c:v>
                </c:pt>
                <c:pt idx="4">
                  <c:v>3</c:v>
                </c:pt>
                <c:pt idx="5">
                  <c:v>1</c:v>
                </c:pt>
                <c:pt idx="6">
                  <c:v>2</c:v>
                </c:pt>
                <c:pt idx="7">
                  <c:v>1</c:v>
                </c:pt>
                <c:pt idx="8">
                  <c:v>1</c:v>
                </c:pt>
                <c:pt idx="9">
                  <c:v>1</c:v>
                </c:pt>
                <c:pt idx="10">
                  <c:v>2</c:v>
                </c:pt>
                <c:pt idx="11">
                  <c:v>1</c:v>
                </c:pt>
                <c:pt idx="12">
                  <c:v>1</c:v>
                </c:pt>
                <c:pt idx="13">
                  <c:v>1</c:v>
                </c:pt>
                <c:pt idx="14">
                  <c:v>8</c:v>
                </c:pt>
                <c:pt idx="15">
                  <c:v>8</c:v>
                </c:pt>
                <c:pt idx="16">
                  <c:v>3</c:v>
                </c:pt>
                <c:pt idx="17">
                  <c:v>3</c:v>
                </c:pt>
                <c:pt idx="18">
                  <c:v>1</c:v>
                </c:pt>
                <c:pt idx="19">
                  <c:v>1</c:v>
                </c:pt>
                <c:pt idx="20">
                  <c:v>5</c:v>
                </c:pt>
                <c:pt idx="21">
                  <c:v>1</c:v>
                </c:pt>
                <c:pt idx="22">
                  <c:v>1</c:v>
                </c:pt>
                <c:pt idx="23">
                  <c:v>1</c:v>
                </c:pt>
                <c:pt idx="24">
                  <c:v>1</c:v>
                </c:pt>
                <c:pt idx="25">
                  <c:v>1</c:v>
                </c:pt>
                <c:pt idx="26">
                  <c:v>1</c:v>
                </c:pt>
                <c:pt idx="27">
                  <c:v>1</c:v>
                </c:pt>
                <c:pt idx="28">
                  <c:v>5</c:v>
                </c:pt>
                <c:pt idx="29">
                  <c:v>5</c:v>
                </c:pt>
                <c:pt idx="30">
                  <c:v>1</c:v>
                </c:pt>
                <c:pt idx="31">
                  <c:v>1</c:v>
                </c:pt>
                <c:pt idx="32">
                  <c:v>1</c:v>
                </c:pt>
                <c:pt idx="33">
                  <c:v>1</c:v>
                </c:pt>
                <c:pt idx="34">
                  <c:v>27</c:v>
                </c:pt>
                <c:pt idx="35">
                  <c:v>51</c:v>
                </c:pt>
              </c:numCache>
            </c:numRef>
          </c:val>
          <c:extLst>
            <c:ext xmlns:c16="http://schemas.microsoft.com/office/drawing/2014/chart" uri="{C3380CC4-5D6E-409C-BE32-E72D297353CC}">
              <c16:uniqueId val="{00000000-4C5E-B949-9440-EA663D761F3D}"/>
            </c:ext>
          </c:extLst>
        </c:ser>
        <c:dLbls>
          <c:showLegendKey val="0"/>
          <c:showVal val="0"/>
          <c:showCatName val="0"/>
          <c:showSerName val="0"/>
          <c:showPercent val="0"/>
          <c:showBubbleSize val="0"/>
        </c:dLbls>
        <c:gapWidth val="219"/>
        <c:overlap val="-27"/>
        <c:axId val="89521407"/>
        <c:axId val="89448671"/>
      </c:barChart>
      <c:catAx>
        <c:axId val="8952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9448671"/>
        <c:crosses val="autoZero"/>
        <c:auto val="1"/>
        <c:lblAlgn val="ctr"/>
        <c:lblOffset val="100"/>
        <c:noMultiLvlLbl val="0"/>
      </c:catAx>
      <c:valAx>
        <c:axId val="89448671"/>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r>
                  <a:rPr lang="en-US"/>
                  <a:t>Number of Articles</a:t>
                </a:r>
              </a:p>
            </c:rich>
          </c:tx>
          <c:layout>
            <c:manualLayout>
              <c:xMode val="edge"/>
              <c:yMode val="edge"/>
              <c:x val="1.0347504699670319E-2"/>
              <c:y val="0.19149504606420398"/>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952140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40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numDim type="size">
        <cx:f dir="row">_xlchart.v1.3</cx:f>
      </cx:numDim>
    </cx:data>
  </cx:chartData>
  <cx:chart>
    <cx:plotArea>
      <cx:plotAreaRegion>
        <cx:series layoutId="treemap" uniqueId="{07380A8F-32C7-4FF3-8614-AD0AE37C20B3}">
          <cx:dataId val="0"/>
          <cx:layoutPr/>
        </cx:series>
      </cx:plotAreaRegion>
    </cx:plotArea>
  </cx:chart>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 dir="row">_xlchart.v1.1</cx:f>
      </cx:strDim>
      <cx:numDim type="size">
        <cx:f dir="row">_xlchart.v1.2</cx:f>
      </cx:numDim>
    </cx:data>
  </cx:chartData>
  <cx:chart>
    <cx:plotArea>
      <cx:plotAreaRegion>
        <cx:series layoutId="treemap" uniqueId="{59FF3EF7-D989-4A09-8CD2-7BC18EBA65C9}">
          <cx:tx>
            <cx:txData>
              <cx:f>_xlchart.v1.0</cx:f>
              <cx:v>Count of Article Type</cx:v>
            </cx:txData>
          </cx:tx>
          <cx:spPr>
            <a:solidFill>
              <a:srgbClr val="002653"/>
            </a:solidFill>
          </cx:spPr>
          <cx:dataPt idx="0">
            <cx:spPr>
              <a:solidFill>
                <a:srgbClr val="33006F"/>
              </a:solidFill>
            </cx:spPr>
          </cx:dataPt>
          <cx:dataPt idx="1">
            <cx:spPr>
              <a:solidFill>
                <a:srgbClr val="BDBDBD"/>
              </a:solidFill>
            </cx:spPr>
          </cx:dataPt>
          <cx:dataPt idx="2">
            <cx:spPr>
              <a:solidFill>
                <a:srgbClr val="298BFF"/>
              </a:solidFill>
            </cx:spPr>
          </cx:dataPt>
          <cx:dataPt idx="3">
            <cx:spPr>
              <a:solidFill>
                <a:srgbClr val="FFC000">
                  <a:lumMod val="75000"/>
                </a:srgbClr>
              </a:solidFill>
            </cx:spPr>
          </cx:dataPt>
          <cx:dataPt idx="4">
            <cx:spPr>
              <a:solidFill>
                <a:srgbClr val="27B67A"/>
              </a:solidFill>
            </cx:spPr>
          </cx:dataPt>
          <cx:dataPt idx="6">
            <cx:spPr>
              <a:solidFill>
                <a:srgbClr val="ED7D31"/>
              </a:solidFill>
            </cx:spPr>
          </cx:dataPt>
          <cx:dataPt idx="7">
            <cx:spPr>
              <a:solidFill>
                <a:srgbClr val="44546A">
                  <a:lumMod val="50000"/>
                </a:srgbClr>
              </a:solidFill>
            </cx:spPr>
          </cx:dataPt>
          <cx:dataPt idx="8">
            <cx:spPr>
              <a:solidFill>
                <a:srgbClr val="70AD47">
                  <a:lumMod val="50000"/>
                </a:srgbClr>
              </a:solidFill>
            </cx:spPr>
          </cx:dataPt>
          <cx:dataPt idx="9">
            <cx:spPr>
              <a:solidFill>
                <a:srgbClr val="4472C4">
                  <a:lumMod val="40000"/>
                  <a:lumOff val="60000"/>
                </a:srgbClr>
              </a:solidFill>
            </cx:spPr>
          </cx:dataPt>
          <cx:dataLabels pos="inEnd">
            <cx:txPr>
              <a:bodyPr spcFirstLastPara="1" vertOverflow="ellipsis" horzOverflow="overflow" wrap="square" lIns="0" tIns="0" rIns="0" bIns="0" anchor="ctr" anchorCtr="1"/>
              <a:lstStyle/>
              <a:p>
                <a:pPr algn="ctr" rtl="0">
                  <a:defRPr sz="1600" b="0">
                    <a:latin typeface="Arial" panose="020B0604020202020204" pitchFamily="34" charset="0"/>
                    <a:ea typeface="Arial" panose="020B0604020202020204" pitchFamily="34" charset="0"/>
                    <a:cs typeface="Arial" panose="020B0604020202020204" pitchFamily="34" charset="0"/>
                  </a:defRPr>
                </a:pPr>
                <a:endParaRPr lang="en-US" sz="1600" b="0" i="0" u="none" strike="noStrike" baseline="0">
                  <a:solidFill>
                    <a:sysClr val="window" lastClr="FFFFFF"/>
                  </a:solidFill>
                  <a:latin typeface="Arial" panose="020B0604020202020204" pitchFamily="34" charset="0"/>
                  <a:cs typeface="Arial" panose="020B0604020202020204" pitchFamily="34" charset="0"/>
                </a:endParaRPr>
              </a:p>
            </cx:txPr>
            <cx:visibility seriesName="0" categoryName="1" value="1"/>
            <cx:separator>, </cx:separator>
          </cx:dataLabels>
          <cx:dataId val="0"/>
          <cx:layoutPr>
            <cx:parentLabelLayout val="overlapping"/>
          </cx:layoutPr>
        </cx:series>
      </cx:plotAreaRegion>
    </cx:plotArea>
  </cx:chart>
</cx: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microsoft.com/office/2014/relationships/chartEx" Target="../charts/chartEx1.xml"/><Relationship Id="rId2" Type="http://schemas.openxmlformats.org/officeDocument/2006/relationships/image" Target="../media/image2.png"/><Relationship Id="rId1" Type="http://schemas.openxmlformats.org/officeDocument/2006/relationships/chart" Target="../charts/chart1.xml"/><Relationship Id="rId4" Type="http://schemas.microsoft.com/office/2014/relationships/chartEx" Target="../charts/chartEx2.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161925</xdr:rowOff>
    </xdr:from>
    <xdr:ext cx="5287817" cy="833119"/>
    <xdr:pic>
      <xdr:nvPicPr>
        <xdr:cNvPr id="2" name="Picture 1" descr="A close up of a logo&#10;&#10;Description automatically generated">
          <a:extLst>
            <a:ext uri="{FF2B5EF4-FFF2-40B4-BE49-F238E27FC236}">
              <a16:creationId xmlns:a16="http://schemas.microsoft.com/office/drawing/2014/main" id="{15C7BB6A-2EF3-4EC8-BBA8-0CD7D95412C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58750" y="158750"/>
          <a:ext cx="5287817" cy="833119"/>
        </a:xfrm>
        <a:prstGeom prst="rect">
          <a:avLst/>
        </a:prstGeom>
        <a:ln>
          <a:noFill/>
        </a:ln>
        <a:extLst>
          <a:ext uri="{53640926-AAD7-44D8-BBD7-CCE9431645EC}">
            <a14:shadowObscured xmlns:a14="http://schemas.microsoft.com/office/drawing/2010/main"/>
          </a:ext>
        </a:extLst>
      </xdr:spPr>
    </xdr:pic>
    <xdr:clientData/>
  </xdr:oneCellAnchor>
  <xdr:twoCellAnchor>
    <xdr:from>
      <xdr:col>0</xdr:col>
      <xdr:colOff>28573</xdr:colOff>
      <xdr:row>6</xdr:row>
      <xdr:rowOff>30161</xdr:rowOff>
    </xdr:from>
    <xdr:to>
      <xdr:col>4</xdr:col>
      <xdr:colOff>1838325</xdr:colOff>
      <xdr:row>8</xdr:row>
      <xdr:rowOff>38100</xdr:rowOff>
    </xdr:to>
    <xdr:sp macro="" textlink="">
      <xdr:nvSpPr>
        <xdr:cNvPr id="3" name="TextBox 2">
          <a:extLst>
            <a:ext uri="{FF2B5EF4-FFF2-40B4-BE49-F238E27FC236}">
              <a16:creationId xmlns:a16="http://schemas.microsoft.com/office/drawing/2014/main" id="{E13B3F85-FBEA-4E72-8EC9-453F94BB4EE7}"/>
            </a:ext>
          </a:extLst>
        </xdr:cNvPr>
        <xdr:cNvSpPr txBox="1"/>
      </xdr:nvSpPr>
      <xdr:spPr>
        <a:xfrm>
          <a:off x="31748" y="1112836"/>
          <a:ext cx="3060702" cy="373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chemeClr val="bg1"/>
              </a:solidFill>
              <a:latin typeface="Arial" panose="020B0604020202020204" pitchFamily="34" charset="0"/>
              <a:cs typeface="Arial" panose="020B0604020202020204" pitchFamily="34" charset="0"/>
            </a:rPr>
            <a:t>COVID-19</a:t>
          </a:r>
          <a:r>
            <a:rPr lang="en-US" sz="2000" b="1" baseline="0">
              <a:solidFill>
                <a:schemeClr val="bg1"/>
              </a:solidFill>
              <a:latin typeface="Arial" panose="020B0604020202020204" pitchFamily="34" charset="0"/>
              <a:cs typeface="Arial" panose="020B0604020202020204" pitchFamily="34" charset="0"/>
            </a:rPr>
            <a:t> Maternal and Child Health Digest: 8/25/2020-8/31/2020 &amp; Latin America - Special Edition  </a:t>
          </a:r>
        </a:p>
        <a:p>
          <a:endParaRPr lang="en-US" sz="2000" b="1">
            <a:solidFill>
              <a:schemeClr val="bg1"/>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8</xdr:row>
      <xdr:rowOff>9525</xdr:rowOff>
    </xdr:from>
    <xdr:to>
      <xdr:col>2</xdr:col>
      <xdr:colOff>9525</xdr:colOff>
      <xdr:row>13</xdr:row>
      <xdr:rowOff>152400</xdr:rowOff>
    </xdr:to>
    <xdr:sp macro="" textlink="">
      <xdr:nvSpPr>
        <xdr:cNvPr id="2" name="TextBox 1">
          <a:extLst>
            <a:ext uri="{FF2B5EF4-FFF2-40B4-BE49-F238E27FC236}">
              <a16:creationId xmlns:a16="http://schemas.microsoft.com/office/drawing/2014/main" id="{35AFAB3D-760E-40E2-8C37-462695F06505}"/>
            </a:ext>
          </a:extLst>
        </xdr:cNvPr>
        <xdr:cNvSpPr txBox="1"/>
      </xdr:nvSpPr>
      <xdr:spPr>
        <a:xfrm>
          <a:off x="190500" y="2895600"/>
          <a:ext cx="6877050" cy="1000125"/>
        </a:xfrm>
        <a:prstGeom prst="rect">
          <a:avLst/>
        </a:prstGeom>
        <a:solidFill>
          <a:schemeClr val="lt1"/>
        </a:solidFill>
        <a:ln w="12700" cmpd="sng">
          <a:solidFill>
            <a:schemeClr val="accent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latin typeface="Arial" panose="020B0604020202020204" pitchFamily="34" charset="0"/>
              <a:cs typeface="Arial" panose="020B0604020202020204" pitchFamily="34" charset="0"/>
            </a:rPr>
            <a:t>Updates have been made to the search process. Searches are now conducted</a:t>
          </a:r>
          <a:r>
            <a:rPr lang="en-US" sz="1100" baseline="0">
              <a:latin typeface="Arial" panose="020B0604020202020204" pitchFamily="34" charset="0"/>
              <a:cs typeface="Arial" panose="020B0604020202020204" pitchFamily="34" charset="0"/>
            </a:rPr>
            <a:t> the Tuesday before the Digest comes out instead of Wednesdays. The searches still capture trials and articles published over the preceding 7-day period. Articles are generally reviewed according to the date they are added to the database (see "Added to Database" in Articles Sheet).</a:t>
          </a:r>
          <a:endParaRPr lang="en-US" sz="11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907</xdr:colOff>
      <xdr:row>5</xdr:row>
      <xdr:rowOff>135170</xdr:rowOff>
    </xdr:from>
    <xdr:to>
      <xdr:col>17</xdr:col>
      <xdr:colOff>95250</xdr:colOff>
      <xdr:row>20</xdr:row>
      <xdr:rowOff>349250</xdr:rowOff>
    </xdr:to>
    <xdr:graphicFrame macro="">
      <xdr:nvGraphicFramePr>
        <xdr:cNvPr id="4" name="Chart 3">
          <a:extLst>
            <a:ext uri="{FF2B5EF4-FFF2-40B4-BE49-F238E27FC236}">
              <a16:creationId xmlns:a16="http://schemas.microsoft.com/office/drawing/2014/main" id="{8E41ED30-F64C-CF4D-A7E9-1AB8DC4828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48</xdr:row>
      <xdr:rowOff>54429</xdr:rowOff>
    </xdr:from>
    <xdr:to>
      <xdr:col>2</xdr:col>
      <xdr:colOff>3466401</xdr:colOff>
      <xdr:row>57</xdr:row>
      <xdr:rowOff>135392</xdr:rowOff>
    </xdr:to>
    <xdr:pic>
      <xdr:nvPicPr>
        <xdr:cNvPr id="7" name="Picture 6">
          <a:extLst>
            <a:ext uri="{FF2B5EF4-FFF2-40B4-BE49-F238E27FC236}">
              <a16:creationId xmlns:a16="http://schemas.microsoft.com/office/drawing/2014/main" id="{894C57F5-EDEB-4C19-A0DA-A553714B0B5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1030858"/>
          <a:ext cx="3829258" cy="1709058"/>
        </a:xfrm>
        <a:prstGeom prst="rect">
          <a:avLst/>
        </a:prstGeom>
      </xdr:spPr>
    </xdr:pic>
    <xdr:clientData/>
  </xdr:twoCellAnchor>
  <xdr:twoCellAnchor>
    <xdr:from>
      <xdr:col>1</xdr:col>
      <xdr:colOff>13606</xdr:colOff>
      <xdr:row>22</xdr:row>
      <xdr:rowOff>13607</xdr:rowOff>
    </xdr:from>
    <xdr:to>
      <xdr:col>16</xdr:col>
      <xdr:colOff>306159</xdr:colOff>
      <xdr:row>49</xdr:row>
      <xdr:rowOff>142874</xdr:rowOff>
    </xdr:to>
    <mc:AlternateContent xmlns:mc="http://schemas.openxmlformats.org/markup-compatibility/2006">
      <mc:Choice xmlns:cx1="http://schemas.microsoft.com/office/drawing/2015/9/8/chartex" Requires="cx1">
        <xdr:graphicFrame macro="">
          <xdr:nvGraphicFramePr>
            <xdr:cNvPr id="6" name="Chart 5">
              <a:extLst>
                <a:ext uri="{FF2B5EF4-FFF2-40B4-BE49-F238E27FC236}">
                  <a16:creationId xmlns:a16="http://schemas.microsoft.com/office/drawing/2014/main" id="{7674ED14-111D-4D97-B6D1-EBE144644DF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277131" y="8068582"/>
              <a:ext cx="14268903" cy="4964792"/>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0</xdr:col>
      <xdr:colOff>266698</xdr:colOff>
      <xdr:row>21</xdr:row>
      <xdr:rowOff>373064</xdr:rowOff>
    </xdr:from>
    <xdr:to>
      <xdr:col>16</xdr:col>
      <xdr:colOff>830035</xdr:colOff>
      <xdr:row>49</xdr:row>
      <xdr:rowOff>54429</xdr:rowOff>
    </xdr:to>
    <mc:AlternateContent xmlns:mc="http://schemas.openxmlformats.org/markup-compatibility/2006">
      <mc:Choice xmlns:cx1="http://schemas.microsoft.com/office/drawing/2015/9/8/chartex" Requires="cx1">
        <xdr:graphicFrame macro="">
          <xdr:nvGraphicFramePr>
            <xdr:cNvPr id="8" name="Chart 7">
              <a:extLst>
                <a:ext uri="{FF2B5EF4-FFF2-40B4-BE49-F238E27FC236}">
                  <a16:creationId xmlns:a16="http://schemas.microsoft.com/office/drawing/2014/main" id="{5357688D-B906-4BF5-963A-1846DF589E08}"/>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266698" y="8047039"/>
              <a:ext cx="14771462" cy="4894715"/>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beri" refreshedDate="44082.719949537037" createdVersion="6" refreshedVersion="6" minRefreshableVersion="3" recordCount="180" xr:uid="{A44F9BF2-AD65-4A44-92A7-F2FFF83A2E1B}">
  <cacheSource type="worksheet">
    <worksheetSource name="Table2"/>
  </cacheSource>
  <cacheFields count="38">
    <cacheField name="TITLE" numFmtId="0">
      <sharedItems longText="1"/>
    </cacheField>
    <cacheField name="ABSTRACT" numFmtId="0">
      <sharedItems longText="1"/>
    </cacheField>
    <cacheField name="PUBLICATION DATE" numFmtId="14">
      <sharedItems containsDate="1" containsMixedTypes="1" minDate="2020-03-12T00:00:00" maxDate="2020-09-03T00:00:00"/>
    </cacheField>
    <cacheField name="ADDED TO DATABASE" numFmtId="14">
      <sharedItems containsDate="1" containsMixedTypes="1" minDate="2020-08-25T00:00:00" maxDate="2020-09-06T00:00:00"/>
    </cacheField>
    <cacheField name="URL-not hyperlinked" numFmtId="0">
      <sharedItems longText="1"/>
    </cacheField>
    <cacheField name="URL" numFmtId="0">
      <sharedItems/>
    </cacheField>
    <cacheField name="COUNTRY" numFmtId="0">
      <sharedItems containsMixedTypes="1" containsNumber="1" containsInteger="1" minValue="0" maxValue="0" count="37">
        <s v="Not applicable "/>
        <s v="Saudi Arabia"/>
        <s v="Spain"/>
        <s v="USA"/>
        <s v="Italy"/>
        <s v="China"/>
        <s v="Netherlands"/>
        <s v="Multicountry"/>
        <s v="Sierra Leone"/>
        <s v="Iran"/>
        <s v="Brazil"/>
        <s v="Bolivia"/>
        <s v="Australia"/>
        <s v="Nicaragua"/>
        <s v="Mexico"/>
        <s v="Canada "/>
        <s v="Pakistan"/>
        <s v="France"/>
        <s v="Turkey"/>
        <s v="Afghanistan"/>
        <s v="Poland"/>
        <s v="Canada"/>
        <s v="Jordan"/>
        <s v="India"/>
        <s v="Indonesia"/>
        <s v="South Africa"/>
        <s v="Russia"/>
        <s v="Peru"/>
        <s v="Cuba"/>
        <s v="Germany"/>
        <s v="Chile"/>
        <s v="Korea"/>
        <s v="Venezuela"/>
        <s v="Guatemala"/>
        <s v="Colombia"/>
        <s v="UK"/>
        <n v="0" u="1"/>
      </sharedItems>
    </cacheField>
    <cacheField name="ARTICLE TYPE" numFmtId="0">
      <sharedItems containsMixedTypes="1" containsNumber="1" containsInteger="1" minValue="0" maxValue="0" count="15">
        <s v="Editorial/commentary/guidance"/>
        <s v="Descriptive study"/>
        <s v="Cross-sectional study"/>
        <s v="Review"/>
        <s v="Cohort study"/>
        <s v="Protocol/study design"/>
        <s v="Modelling study"/>
        <s v="Quasi-experimental study"/>
        <s v="Pre-clinical study"/>
        <s v="Qualitative study"/>
        <s v="Case-control study"/>
        <s v="Pre-post study"/>
        <s v="Ecological study"/>
        <s v="Mixed methods study"/>
        <n v="0" u="1"/>
      </sharedItems>
    </cacheField>
    <cacheField name="AUTHORS" numFmtId="0">
      <sharedItems longText="1"/>
    </cacheField>
    <cacheField name="JOURNAL" numFmtId="0">
      <sharedItems/>
    </cacheField>
    <cacheField name="PUBLICATION YEAR" numFmtId="0">
      <sharedItems containsSemiMixedTypes="0" containsString="0" containsNumber="1" containsInteger="1" minValue="2020" maxValue="2020"/>
    </cacheField>
    <cacheField name=" TYPE" numFmtId="0">
      <sharedItems/>
    </cacheField>
    <cacheField name="DOI" numFmtId="0">
      <sharedItems/>
    </cacheField>
    <cacheField name="LANGUAGE _x000a_" numFmtId="0">
      <sharedItems/>
    </cacheField>
    <cacheField name="PREG/NEO" numFmtId="0">
      <sharedItems/>
    </cacheField>
    <cacheField name="CU5" numFmtId="0">
      <sharedItems/>
    </cacheField>
    <cacheField name="MTCT" numFmtId="0">
      <sharedItems/>
    </cacheField>
    <cacheField name="MNCH IMPACT" numFmtId="14">
      <sharedItems/>
    </cacheField>
    <cacheField name="LMIC" numFmtId="0">
      <sharedItems containsBlank="1" count="6">
        <s v="LMIC/HIC"/>
        <s v="HIC"/>
        <s v="LMIC"/>
        <s v="" u="1"/>
        <m u="1"/>
        <s v="LMIC " u="1"/>
      </sharedItems>
    </cacheField>
    <cacheField name="STUDY SIZE" numFmtId="0">
      <sharedItems containsMixedTypes="1" containsNumber="1" containsInteger="1" minValue="1" maxValue="2706053"/>
    </cacheField>
    <cacheField name="PREG/NEO - CLINICAL/PARACLINICAL PRESENTATION" numFmtId="0">
      <sharedItems/>
    </cacheField>
    <cacheField name="PREG/NEO - BURDEN" numFmtId="0">
      <sharedItems/>
    </cacheField>
    <cacheField name="PREG/NEO - RISK FACTOR" numFmtId="0">
      <sharedItems/>
    </cacheField>
    <cacheField name="PREG/NEO - OUTCOMES" numFmtId="0">
      <sharedItems/>
    </cacheField>
    <cacheField name="PREG/NEO - MANAGEMENT/ VACCINES" numFmtId="0">
      <sharedItems/>
    </cacheField>
    <cacheField name="CU5 - INFANTS" numFmtId="0">
      <sharedItems/>
    </cacheField>
    <cacheField name="CU5 - CLINICAL/PARACLINICAL PRESENTATION" numFmtId="0">
      <sharedItems/>
    </cacheField>
    <cacheField name="CU5 - BURDEN" numFmtId="0">
      <sharedItems/>
    </cacheField>
    <cacheField name="CU5 - RISK FACTORS" numFmtId="0">
      <sharedItems/>
    </cacheField>
    <cacheField name="CU5 - MANAGEMENT/ VACCINES" numFmtId="0">
      <sharedItems/>
    </cacheField>
    <cacheField name="MTCT -  RISK" numFmtId="0">
      <sharedItems/>
    </cacheField>
    <cacheField name="MTCT - ANTIBODIES" numFmtId="0">
      <sharedItems/>
    </cacheField>
    <cacheField name="MNCH IMPACT - PROG PREG/NEO" numFmtId="0">
      <sharedItems/>
    </cacheField>
    <cacheField name="MNCH IMPACT - PROG CU5" numFmtId="0">
      <sharedItems/>
    </cacheField>
    <cacheField name="INTERVENTION NOTES" numFmtId="0">
      <sharedItems/>
    </cacheField>
    <cacheField name="MODEL NOTES" numFmtId="0">
      <sharedItems containsBlank="1" longText="1"/>
    </cacheField>
    <cacheField name="SPECIAL INTEREST AREA" numFmtId="0">
      <sharedItems containsBlank="1"/>
    </cacheField>
    <cacheField name="BACKLOG"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0">
  <r>
    <s v="Is the impact of childhood vaccines on coronavirus disease 2019, which is moderate in pediatric patients, possible?"/>
    <s v="None available"/>
    <d v="2020-07-31T00:00:00"/>
    <d v="2020-09-01T00:00:00"/>
    <s v="https://www.ncbi.nlm.nih.gov/pmc/articles/PMC7445315/"/>
    <s v="https://www.ncbi.nlm.nih.gov/pmc/articles/PMC7445315/"/>
    <x v="0"/>
    <x v="0"/>
    <s v="Bozkurt HB."/>
    <s v="Clin Exp Vaccine Res"/>
    <n v="2020"/>
    <s v="Peer-reviewed"/>
    <s v="10.7774/cevr.2020.9.2.183"/>
    <s v="English"/>
    <s v=""/>
    <s v="Yes"/>
    <s v=""/>
    <s v=""/>
    <x v="0"/>
    <s v=""/>
    <s v=""/>
    <s v=""/>
    <s v=""/>
    <s v=""/>
    <s v=""/>
    <s v=""/>
    <s v=""/>
    <s v=""/>
    <s v="Yes"/>
    <s v=""/>
    <s v=""/>
    <s v=""/>
    <s v=""/>
    <s v=""/>
    <s v=""/>
    <s v=""/>
    <m/>
    <s v="Current week "/>
  </r>
  <r>
    <s v="Infection Prevention and Control Challenges With First Pregnant Woman Diagnosed With COVID-19: A Case Report in Al Ahssa, Saudi Arabia"/>
    <s v="This study report focuses on facts on a pregnant woman of COVID-19 who admitted to Al Ahsa Maternity and Children Hospital on March 2020, with suspicion of COVID-19 infection. The patient was complaining of labor pain prior to presentation. The objective of this study is to report the case and to describe the challenges that are faced while dealing with a case of COVID-19 pregnant patient, during labor, delivery, and surgical intervention. This case reports a patient in labor pain with suspicion of COVID-19 infection due to contact with a positive COVID-19 family member. With no clinical signs or symptoms consistent with the disease, and positive polymerase chain reaction (PCR) outcome for COVID-19 later on, the hospital main departments conducted an active contact tracing and reviewed the preparation and infection prevention control precautions. The most common problem with COVID-19 is the low level of awareness between healthcare workers related to infection prevention and transmission of the COVID-19 virus. The illness can be better handled and the medical team can be more secure by enhancing the education, case triage, proper guideline and protocols to be implemented appropriately"/>
    <d v="2020-08-26T00:00:00"/>
    <d v="2020-09-01T00:00:00"/>
    <s v="https://pubmed.ncbi.nlm.nih.gov/32864280/"/>
    <s v="https://pubmed.ncbi.nlm.nih.gov/32864280/"/>
    <x v="1"/>
    <x v="1"/>
    <s v="AlOmran A, Almatawah Y, Al Sharit B, Alsadah Z, Mousa O."/>
    <s v="Cureus"/>
    <n v="2020"/>
    <s v="Peer-reviewed"/>
    <s v="10.7759/cureus.10035"/>
    <s v="English"/>
    <s v="Yes"/>
    <s v=""/>
    <s v=""/>
    <s v=""/>
    <x v="1"/>
    <n v="1"/>
    <s v="Yes"/>
    <s v=""/>
    <s v="Yes"/>
    <s v="Yes"/>
    <s v="Yes"/>
    <s v=""/>
    <s v=""/>
    <s v=""/>
    <s v=""/>
    <s v=""/>
    <s v=""/>
    <s v=""/>
    <s v=""/>
    <s v=""/>
    <s v=""/>
    <s v=""/>
    <m/>
    <s v="Current week "/>
  </r>
  <r>
    <s v="Risk factors and outcome of COVID-19 in patients with hematological malignancies"/>
    <s v="Background: Prognostic factors of poor outcome in patients with hematological malignancies and COVID-19 are poorly defined._x000a__x000a_Patients and methods: This was a Spanish transplant group and cell therapy (GETH) multicenter retrospective observational study, which included a large cohort of blood cancer patients with laboratory-confirmed SARS-CoV-2 infection through PCR assays from March 1st 2020 to May 15th 2020._x000a__x000a_Results: We included 367 pediatric and adult patients with hematological malignancies, including recipients of autologous (ASCT) (n = 58) or allogeneic stem cell transplantation (allo-SCT) (n = 65) from 41 hospitals in Spain. Median age of patients was 64 years (range 1-93.8). Recipients of ASCT and allo-SCT showed lower mortality rates (17% and 18%, respectively) compared to non-SCT patients (31%) (p = 0.02). Prognostic factors identified for day 45 overall mortality (OM) by logistic regression multivariate analysis included age &gt; 70 years [odds ratio (OR) 2.1, 95% confidence interval (CI) 1.2-3.8, p = 0.011]; uncontrolled hematological malignancy (OR 2.9, 95% CI 1.6-5.2, p &lt; 0.0001); ECOG 3-4 (OR, 2.56, 95% CI 1.4-4.7, p = 0.003); neutropenia (&lt; 0.5 × 109/L) (OR 2.8, 95% CI 1.3-6.1, p = 0.01); and a C-reactive protein (CRP) &gt; 20 mg/dL (OR 3.3, 95% CI 1.7-6.4, p &lt; 0.0001). In multivariate analysis of 216 patients with very severe COVID-19, treatment with azithromycin or low dose corticosteroids was associated with lower OM (OR 0.42, 95% CI 0.2-0.89 and OR 0.31, 95% CI 0.11-0.87, respectively, p = 0.02) whereas the use of hidroxycloroquine did not show significant improvement in OM (OR 0.64, 95% CI 0.37-1.1, P = 0.1)._x000a__x000a_Conclusions: In most patients with hematological malignancies COVID-19 mortality was directly driven by older age, disease status, performance status, as well as by immune (neutropenia) parameters and level of inflammation (high CRP). Use of azithromycin and low dose corticosteroids may be of value in very severe COVID-19."/>
    <d v="2020-08-25T00:00:00"/>
    <d v="2020-09-01T00:00:00"/>
    <s v="https://pubmed.ncbi.nlm.nih.gov/32864192/"/>
    <s v="https://pubmed.ncbi.nlm.nih.gov/32864192/"/>
    <x v="2"/>
    <x v="1"/>
    <s v="Pi√±ana JL, Martino R, Garc√≠a-Garc√≠a I, Parody R, Morales MD, Benzo G, G√≥mez-Catalan I, Coll R, De La Fuente I, Luna A, Merch√°n B, Chinea A, de Miguel D, Serrano A, P√©rez C, Diaz C, Lopez JL, Saez AJ, Bailen R, Zudaire T, Mart√≠nez D, Jurado M, Calbacho M, V√°zquez L, Garcia-Cadenas I, Fox L, Pimentel AI, Bautista G, Nieto A, Fernandez P, Vallejo JC, Solano C, Valero M, Espigado I, Salda√±a R, Sisinni L, Ribera JM, Jimenez MJ, Trabazo M, Gonzalez-Vicent M, Fern√°ndez N, Talarn C, Montoya MC, Cedillo A, Sureda A; Infectious Complications Subcommittee of the Spanish Hematopoietic Stem Cell Transplantation and Cell Therapy Group (GETH)."/>
    <s v="Exp Hematol Oncol"/>
    <n v="2020"/>
    <s v="Peer-reviewed"/>
    <s v="10.1186/s40164-020-00177-z"/>
    <s v="English"/>
    <s v=""/>
    <s v="Yes"/>
    <s v=""/>
    <s v=""/>
    <x v="1"/>
    <s v=" 367 pediatric and adult patients with hematological malignancies"/>
    <s v=""/>
    <s v=""/>
    <s v=""/>
    <s v=""/>
    <s v=""/>
    <s v=""/>
    <s v="Yes"/>
    <s v="Yes"/>
    <s v="Yes"/>
    <s v="Yes"/>
    <s v=""/>
    <s v=""/>
    <s v=""/>
    <s v=""/>
    <s v=""/>
    <s v=""/>
    <m/>
    <s v="Current week "/>
  </r>
  <r>
    <s v="Suffering in silence: How COVID-19 school closures inhibit the reporting of child maltreatment"/>
    <s v="To combat the spread of COVID-19, many primary and secondary schools in the United States canceled classes and moved instruction online. This study examines an unexplored consequence of COVID-19 school closures: the broken link between child maltreatment victims and the number one source of reported maltreatment allegations-school personnel. Using current, county-level data from Florida, we estimate a counterfactual distribution of child maltreatment allegations for March and April 2020, the first two months in which Florida schools closed. While one would expect the financial, mental, and physical stress due to COVID-19 to result in additional child maltreatment cases, we find that the actual number of reported allegations was approximately 15,000 lower (27%) than expected for these two months. We leverage a detailed dataset of school district staffing and spending to show that the observed decline in allegations was largely driven by school closures. Finally, we discuss policy implications of our findings for the debate surrounding school reopenings and suggest a number of responses that may mitigate this hidden cost of school closures."/>
    <d v="2020-08-21T00:00:00"/>
    <d v="2020-09-01T00:00:00"/>
    <s v="https://pubmed.ncbi.nlm.nih.gov/32863462/"/>
    <s v="https://pubmed.ncbi.nlm.nih.gov/32863462/"/>
    <x v="3"/>
    <x v="2"/>
    <s v="Baron EJ, Goldstein EG, Wallace CT."/>
    <s v="J Public Econ"/>
    <n v="2020"/>
    <s v="Peer-reviewed"/>
    <s v="10.1016/j.jpubeco.2020.104258"/>
    <s v="English"/>
    <s v=""/>
    <s v=""/>
    <s v=""/>
    <s v="Yes"/>
    <x v="1"/>
    <s v=""/>
    <s v=""/>
    <s v=""/>
    <s v=""/>
    <s v=""/>
    <s v=""/>
    <s v=""/>
    <s v=""/>
    <s v=""/>
    <s v=""/>
    <s v=""/>
    <s v=""/>
    <s v=""/>
    <s v=""/>
    <s v=""/>
    <s v=""/>
    <s v=""/>
    <s v="Mental health"/>
    <s v="Current week "/>
  </r>
  <r>
    <s v="Age-Related differences in immunological responses to SARS-CoV-2"/>
    <s v="There is a striking age-related disparity in the prevalence and severity of SARS-CoV-2 induced COVID-19 infections, which might be explained by age-dependent immunological mechanisms. These include age-related physiological differences in immunological responses, cross-neutralizing antibodies, differences in levels and binding affinity of ACE-2, the SARS-CoV-2 target receptor; antibody dependent enhancement (ADE) in adults manifesting with an over-exuberant systemic inflammation in response to infection; and the increased likelihood of co-morbidities in adults and the elderly. Emerging immunological phenomena such as PMIS-TS (Paediatric Multi-System Inflammatory Disorder Temporally associated with SARS-CoV-2) or MIS-C (Multisystem Inflammatory Syndrome in Children are now being observed, though the underlying mechanisms are still unclear. Understanding the mechanisms through which pediatric patients are protected from severe novel coronaviruses infections will provide critical clues to the pathophysiology of COVID-19 infection and inform future therapeutic and prophylactic interventions. Asymptomatic carriage in children may have major public health implications which impact on social and healthcare policies on screening and isolation practices, school reopening and safe distancing requirements in the community."/>
    <d v="2020-08-27T00:00:00"/>
    <d v="2020-08-31T00:00:00"/>
    <s v="https://pubmed.ncbi.nlm.nih.gov/32861856/"/>
    <s v="https://pubmed.ncbi.nlm.nih.gov/32861856/"/>
    <x v="0"/>
    <x v="3"/>
    <s v="Yin Wong LS, Ling Loo EX, Hui Kang AY, Lau HX, Tambyah PA, Tham EH."/>
    <s v="J Allergy Clin Immunol Pract"/>
    <n v="2020"/>
    <s v="Peer-reviewed"/>
    <s v="10.1016/j.jaip.2020.08.026"/>
    <s v="English"/>
    <s v=""/>
    <s v="Yes"/>
    <s v=""/>
    <s v=""/>
    <x v="0"/>
    <s v=""/>
    <s v=""/>
    <s v=""/>
    <s v=""/>
    <s v=""/>
    <s v=""/>
    <s v=""/>
    <s v=""/>
    <s v=""/>
    <s v=""/>
    <s v=""/>
    <s v=""/>
    <s v=""/>
    <s v=""/>
    <s v=""/>
    <s v=""/>
    <s v=""/>
    <m/>
    <s v="Current week "/>
  </r>
  <r>
    <s v="Trisomy 21 and COVID-19 in Pediatric Patients"/>
    <s v="None available"/>
    <d v="2020-08-27T00:00:00"/>
    <d v="2020-08-31T00:00:00"/>
    <s v="https://pubmed.ncbi.nlm.nih.gov/32861693/"/>
    <s v="https://pubmed.ncbi.nlm.nih.gov/32861693/"/>
    <x v="3"/>
    <x v="1"/>
    <s v="Newman AM, Jhaveri R, Patel AB, Tan TQ, Toia JM, Arshad M."/>
    <s v="J Pediatr"/>
    <n v="2020"/>
    <s v="Peer-reviewed"/>
    <s v="10.1016/j.jpeds.2020.08.067"/>
    <s v="English"/>
    <s v=""/>
    <s v="Yes"/>
    <s v=""/>
    <s v=""/>
    <x v="1"/>
    <s v="1 infant (10 months old)"/>
    <s v=""/>
    <s v=""/>
    <s v=""/>
    <s v=""/>
    <s v=""/>
    <s v="Yes"/>
    <s v="Yes"/>
    <s v=""/>
    <s v="Yes"/>
    <s v="Yes"/>
    <s v=""/>
    <s v=""/>
    <s v=""/>
    <s v=""/>
    <s v=""/>
    <s v=""/>
    <m/>
    <s v="Current week "/>
  </r>
  <r>
    <s v="COVID-19 and childhood acute lymphoblastic leukemia"/>
    <s v="None available"/>
    <d v="2020-05-13T00:00:00"/>
    <d v="2020-08-30T00:00:00"/>
    <s v="https://onlinelibrary.wiley.com/doi/full/10.1002/pbc.28400"/>
    <s v="https://onlinelibrary.wiley.com/doi/full/10.1002/pbc.28400"/>
    <x v="0"/>
    <x v="0"/>
    <s v="Greaves M."/>
    <s v="Pediatr Blood Cancer"/>
    <n v="2020"/>
    <s v="Peer-reviewed"/>
    <s v="10.1002/pbc.28481"/>
    <s v="English"/>
    <s v=""/>
    <s v="Yes"/>
    <s v=""/>
    <s v=""/>
    <x v="0"/>
    <s v=""/>
    <s v=""/>
    <s v=""/>
    <s v=""/>
    <s v=""/>
    <s v=""/>
    <s v=""/>
    <s v=""/>
    <s v="Yes"/>
    <s v="Yes"/>
    <s v=""/>
    <s v=""/>
    <s v=""/>
    <s v=""/>
    <s v=""/>
    <s v=""/>
    <s v=""/>
    <m/>
    <s v="Current week "/>
  </r>
  <r>
    <s v="Children and adolescents with allergy and/or asthma seem to be protected from coronavirus disease 2019"/>
    <s v="None available"/>
    <d v="2020-08-25T00:00:00"/>
    <d v="2020-08-30T00:00:00"/>
    <s v="https://pubmed.ncbi.nlm.nih.gov/32859351/"/>
    <s v="https://pubmed.ncbi.nlm.nih.gov/32859351/"/>
    <x v="4"/>
    <x v="1"/>
    <s v="Ciprandi G, Licari A, Filippelli G, Tosca MA, Marseglia GL."/>
    <s v="Ann Allergy Asthma Immunol"/>
    <n v="2020"/>
    <s v="Peer-reviewed"/>
    <s v="10.1016/j.anai.2020.06.001"/>
    <s v="English"/>
    <s v=""/>
    <s v="Yes"/>
    <s v=""/>
    <s v=""/>
    <x v="1"/>
    <s v="52 patients hospitalized for COVID-19 (24 boys, mean age 6.2 years)"/>
    <s v=""/>
    <s v=""/>
    <s v=""/>
    <s v=""/>
    <s v=""/>
    <s v=""/>
    <s v=""/>
    <s v=""/>
    <s v="Yes"/>
    <s v=""/>
    <s v=""/>
    <s v=""/>
    <s v=""/>
    <s v=""/>
    <s v=""/>
    <s v=""/>
    <m/>
    <s v="Current week "/>
  </r>
  <r>
    <s v="Effects of the COVID-19 pandemic on child and adolescent mental health"/>
    <s v="None available"/>
    <d v="2020-08-27T00:00:00"/>
    <d v="2020-08-29T00:00:00"/>
    <s v="https://pubmed.ncbi.nlm.nih.gov/32858603/"/>
    <s v="https://pubmed.ncbi.nlm.nih.gov/32858603/"/>
    <x v="0"/>
    <x v="0"/>
    <s v="Bhatia R."/>
    <s v="Curr Opin Psychiatry"/>
    <n v="2020"/>
    <s v="Peer-reviewed"/>
    <s v="10.1097/YCO.0000000000000651"/>
    <s v="English"/>
    <s v=""/>
    <s v=""/>
    <s v=""/>
    <s v="Yes"/>
    <x v="0"/>
    <s v=""/>
    <s v=""/>
    <s v=""/>
    <s v=""/>
    <s v=""/>
    <s v=""/>
    <s v=""/>
    <s v=""/>
    <s v=""/>
    <s v=""/>
    <s v=""/>
    <s v=""/>
    <s v=""/>
    <s v=""/>
    <s v=""/>
    <s v=""/>
    <s v=""/>
    <s v="Mental health"/>
    <s v="Current week "/>
  </r>
  <r>
    <s v="Patients With COVID-19 Undergoing Cesarean Deliveries: Adapting the OR Suite and Perioperative Care to Prevent Transmission"/>
    <s v="The novel coronavirus SARS-CoV-2 first appeared in Wuhan, China, in December 2019 and led to the Coronavirus Disease 2019 (COVID-19), which quickly spread globally. Protocols for surgical patients with COVID-19 were lacking, particularly for pregnant women undergoing cesarean deliveries. Perioperative nurses at Tongji Hospital in Wuhan retrospectively analyzed the perioperative nursing process, including OR preparation, intraoperative care, and OR cleanup, for women with COVID-19 undergoing cesarean deliveries. Preparation involved altering the layout of the surgical suite, educating staff members, providing personal protective equipment, and creating new in-house guidelines to help protect personnel and patients. This article describes how perioperative personnel strategized to prevent the transmission of COVID-19 in the OR and presents a multiple-case summary of six pregnant patients with COVID-19 who underwent cesarean deliveries at Tongji Hospital in January and February 2020."/>
    <d v="2020-08-28T00:00:00"/>
    <d v="2020-08-29T00:00:00"/>
    <s v="https://pubmed.ncbi.nlm.nih.gov/32857402/"/>
    <s v="https://pubmed.ncbi.nlm.nih.gov/32857402/"/>
    <x v="5"/>
    <x v="1"/>
    <s v="Zou K, Chen H, Liu Y."/>
    <s v="AORN J"/>
    <n v="2020"/>
    <s v="Peer-reviewed"/>
    <s v="10.1002/aorn.13145"/>
    <s v="English"/>
    <s v="Yes"/>
    <s v=""/>
    <s v=""/>
    <s v=""/>
    <x v="2"/>
    <s v="1 hospital"/>
    <s v=""/>
    <s v=""/>
    <s v=""/>
    <s v=""/>
    <s v="Yes"/>
    <s v=""/>
    <s v=""/>
    <s v=""/>
    <s v=""/>
    <s v=""/>
    <s v=""/>
    <s v=""/>
    <s v=""/>
    <s v=""/>
    <s v=""/>
    <s v=""/>
    <s v="Breast milk/ Breast feeding"/>
    <s v="Current week "/>
  </r>
  <r>
    <s v="Symptomatic and Asymptomatic Viral Shedding in Pediatric Patients Infected With Severe Acute Respiratory Syndrome Coronavirus 2 (SARS-CoV-2): Under the Surface"/>
    <s v="None available"/>
    <d v="2020-08-28T00:00:00"/>
    <d v="2020-08-29T00:00:00"/>
    <s v="https://pubmed.ncbi.nlm.nih.gov/32857158/"/>
    <s v="https://pubmed.ncbi.nlm.nih.gov/32857158/"/>
    <x v="0"/>
    <x v="0"/>
    <s v="DeBiasi RL, Delaney M."/>
    <s v="JAMA Pediatr"/>
    <n v="2020"/>
    <s v="Peer-reviewed"/>
    <s v="10.1001/jamapediatrics.2020.3996"/>
    <s v="English"/>
    <s v=""/>
    <s v="Yes"/>
    <s v=""/>
    <s v=""/>
    <x v="0"/>
    <s v=""/>
    <s v=""/>
    <s v=""/>
    <s v=""/>
    <s v=""/>
    <s v=""/>
    <s v=""/>
    <s v="Yes"/>
    <s v=""/>
    <s v=""/>
    <s v=""/>
    <s v=""/>
    <s v=""/>
    <s v=""/>
    <s v=""/>
    <s v=""/>
    <s v=""/>
    <m/>
    <s v="Current week "/>
  </r>
  <r>
    <s v="Three months of COVID-19 in a pediatric setting in the center of Milan"/>
    <s v="The second epicenter of the global COVID-19 epidemic following Wuhan, and the first in the Western world, occurred unexpectedly in the Lombardy region of Italy, whose capital city is Milan. The aggressive nature of the outbreak in the region was dramatic, leading to a 2-month period of lockdown. Within the Policlinico, the historic hospital in the center of Milan, many units were rapidly converted into intensive care units or semi-intensive units for adult patients. During lockdown, the pediatric inpatient units had to face daily reorganization caused by the necessary logistic and structural transformations, thus restricting routine care pathways for chronic patients, while the Pediatric Emergency Unit had to develop a system able to effectively separate the children and caregivers infected with COVID-19 from those who were not affected. These 2 months enhanced resilience among both doctors and nurses, and facilitated the transversal transmission of data aimed at helping colleagues and patients in any way possible, in spite of the restrictive measures limiting the rate of activity in pediatric care. The reorganization of the current phase of decreasing epidemic activity still leaves us with unanswered questions regarding the further possible changes to implement in the event of a potential reoccurrence of epidemic peaks."/>
    <d v="2020-08-27T00:00:00"/>
    <d v="2020-08-28T00:00:00"/>
    <s v="https://pubmed.ncbi.nlm.nih.gov/32854109/"/>
    <s v="https://pubmed.ncbi.nlm.nih.gov/32854109/"/>
    <x v="4"/>
    <x v="1"/>
    <s v="Agostoni C, Bertolozzi G, Cantoni B, Colombo C, Montini G, Marchisio P."/>
    <s v="Pediatr Res"/>
    <n v="2020"/>
    <s v="Peer-reviewed"/>
    <s v="10.1038/s41390-020-01108-8"/>
    <s v="English"/>
    <s v=""/>
    <s v="Yes"/>
    <s v="Yes"/>
    <s v=""/>
    <x v="1"/>
    <s v=""/>
    <s v=""/>
    <s v=""/>
    <s v=""/>
    <s v=""/>
    <s v="Yes"/>
    <s v=""/>
    <s v=""/>
    <s v=""/>
    <s v=""/>
    <s v=""/>
    <s v=""/>
    <s v=""/>
    <s v=""/>
    <s v=""/>
    <s v=""/>
    <s v=""/>
    <m/>
    <s v="Current week "/>
  </r>
  <r>
    <s v="Coronavirus Disease - 2019-nCoV (COVID-19)"/>
    <s v="According to the World Health Organization (WHO) (2020b), coronaviruses refer to a large family of viruses known to be zoonotic (transmitted from animals to humans) and cause a variety of illnesses from the common cold to more concerning diseases such as severe lower respiratory tract infections (LRTIs). These viruses are called coronaviruses because their surfaces have crown-like spikes and &quot;corona&quot; is the Latin word for crown (WHO, 2020b). The potential community health risk caused by the current coronavirus (2019-nCoV) is high for young children, older adults, persons with comorbid cardiac or respiratory diseases, and immunocompromised individuals because their immune systems may be weak, making them more susceptible to contracting the coronavirus. Other members of the community that are at risk include healthcare and essential community workers at the forefront of this global epidemic, anyone with close person to person contact, and recent travelers to Wuhan and its surrounding provinces in China (Chinazzi et al., 2020). Healthcare and other frontline workers must be knowledgeable and prepared for the global outbreak of the coronavirus."/>
    <d v="2020-07-01T00:00:00"/>
    <d v="2020-08-28T00:00:00"/>
    <s v="https://pubmed.ncbi.nlm.nih.gov/32853492/"/>
    <s v="https://pubmed.ncbi.nlm.nih.gov/32853492/"/>
    <x v="0"/>
    <x v="0"/>
    <s v="Washington-Brown L, Cirilo R."/>
    <s v="J Natl Black Nurses Assoc"/>
    <n v="2020"/>
    <s v="Peer-reviewed"/>
    <s v="Unavailable"/>
    <s v="English"/>
    <s v=""/>
    <s v="Yes"/>
    <s v=""/>
    <s v=""/>
    <x v="0"/>
    <s v=""/>
    <s v=""/>
    <s v=""/>
    <s v=""/>
    <s v=""/>
    <s v=""/>
    <s v=""/>
    <s v=""/>
    <s v="Yes"/>
    <s v=""/>
    <s v=""/>
    <s v=""/>
    <s v=""/>
    <s v=""/>
    <s v=""/>
    <s v=""/>
    <s v=""/>
    <m/>
    <s v="Current week "/>
  </r>
  <r>
    <s v="COVID-19 during pregnancy: non-reassuring fetal heart rate, placental pathology and coagulopathy"/>
    <s v="A case of a pregnant woman suffering from COVID-19 is presented, who developed coagulopathy in the absence of severe clinical symptoms. The PCR test of the vaginal swab was positive on SARS-CoV-2 RNA, suggesting a possibility of perinatal transmission. A cesarean delivery was done because of a non-reassuring fetal heart rate; the placenta showed increased perivillous fibrin deposition and intervillositis. Moreover, placental infection with SARS-CoV-2 was demonstrated by placental immunostaining. We suggest a relation between placental fibrin deposition and both chronic and acute intervillositis, non-reassuring fetal heart rate and coagulopathy in pregnant women with COVID-19. "/>
    <d v="2020-08-27T00:00:00"/>
    <d v="2020-08-28T00:00:00"/>
    <s v="https://pubmed.ncbi.nlm.nih.gov/32853442/"/>
    <s v="https://pubmed.ncbi.nlm.nih.gov/32853442/"/>
    <x v="6"/>
    <x v="1"/>
    <s v="Mongula JE, Frenken MWE, van Lijnschoten G, Arents NLA, de Wit-Zuurendonk LD, Schimmel-de Kok APA, van Runnard Heimel PJ, Porath MM, Goossens SMTA."/>
    <s v="Ultrasound Obstet Gynecol"/>
    <n v="2020"/>
    <s v="Peer-reviewed"/>
    <s v="10.1002/uog.22189"/>
    <s v="English"/>
    <s v="Yes"/>
    <s v=""/>
    <s v="Yes"/>
    <s v=""/>
    <x v="1"/>
    <n v="1"/>
    <s v="Yes"/>
    <s v=""/>
    <s v="Yes"/>
    <s v="Yes"/>
    <s v="Yes"/>
    <s v=""/>
    <s v=""/>
    <s v=""/>
    <s v=""/>
    <s v=""/>
    <s v="Yes"/>
    <s v=""/>
    <s v=""/>
    <s v=""/>
    <s v=""/>
    <s v=""/>
    <m/>
    <s v="Current week "/>
  </r>
  <r>
    <s v="High Concentrations of Nitric Oxide Inhalation Therapy in Pregnant Patients With Severe Coronavirus Disease 2019 (COVID-19)"/>
    <s v="Background: Rescue therapies to treat or prevent progression of coronavirus disease 2019 (COVID-19) hypoxic respiratory failure in pregnant patients are lacking._x000a__x000a_Method: To treat pregnant patients meeting criteria for severe or critical COVID-19 with high-dose (160-200 ppm) nitric oxide by mask twice daily and report on their clinical response._x000a__x000a_Experience: Six pregnant patients were admitted with severe or critical COVID-19 at Massachusetts General Hospital from April to June 2020 and received inhalational nitric oxide therapy. All patients tested positive for severe acute respiratory syndrome coronavirus 2 (SARS-CoV-2) infection. A total of 39 treatments was administered. An improvement in cardiopulmonary function was observed after commencing nitric oxide gas, as evidenced by an increase in systemic oxygenation in each administration session among those with evidence of baseline hypoxemia and reduction of tachypnea in all patients in each session. Three patients delivered a total of four neonates during hospitalization. At 28-day follow-up, all three patients were home and their newborns were in good condition. Three of the six patients remain pregnant after hospital discharge. Five patients had two negative test results on nasopharyngeal swab for SARS-CoV-2 within 28 days from admission._x000a__x000a_Conclusion: Nitric oxide at 160-200 ppm is easy to use, appears to be well tolerated, and might be of benefit in pregnant patients with COVID-19 with hypoxic respiratory failure."/>
    <d v="2020-08-26T00:00:00"/>
    <d v="2020-08-28T00:00:00"/>
    <s v="https://pubmed.ncbi.nlm.nih.gov/32852324/"/>
    <s v="https://pubmed.ncbi.nlm.nih.gov/32852324/"/>
    <x v="3"/>
    <x v="1"/>
    <s v="Safaee Fakhr B, Wiegand SB, Pinciroli R, Gianni S, Morais CCA, Ikeda T, Miyazaki Y, Marutani E, Di Fenza R, Larson GM, Parcha V, Gibson LE, Chang MG, Arora P, Carroll RW, Kacmarek RM, Ichinose F, Barth WH Jr, Kaimal A, Hohmann EL, Zapol WM, Berra L."/>
    <s v="Obstet Gynecol"/>
    <n v="2020"/>
    <s v="Peer-reviewed"/>
    <s v="10.1097/AOG.0000000000004128"/>
    <s v="English"/>
    <s v="Yes"/>
    <s v=""/>
    <s v=""/>
    <s v=""/>
    <x v="1"/>
    <n v="6"/>
    <s v="Yes"/>
    <s v="Yes"/>
    <s v="Yes"/>
    <s v="Yes"/>
    <s v="Yes"/>
    <s v=""/>
    <s v=""/>
    <s v=""/>
    <s v=""/>
    <s v=""/>
    <s v="Yes"/>
    <s v=""/>
    <s v=""/>
    <s v=""/>
    <s v="High Concentrations of Nitric Oxide Inhalation Therapy"/>
    <s v=""/>
    <m/>
    <s v="Current week "/>
  </r>
  <r>
    <s v="Neonates With Complex Cardiac Malformation and Congenital Diaphragmatic Hernia Born to SARS-CoV-2 Positive Women-A Single Center Experience"/>
    <s v="Background: Our understanding of the impact of severe acute respiratory syndrome coronavirus 2 (SARS-CoV-2) on pregnancies and perinatal outcomes is limited. The clinical course of neonates born to women who acquired coronavirus disease 2019 (COVID-19) during their pregnancy has been previously described. However, the course of neonates born with complex congenital malformations during the COVID-19 pandemic is not known._x000a__x000a_Methods: We report a case series of seven neonates with congenital heart and lung malformations born to women who tested positive for SARS-CoV-2 during their pregnancy at a single academic medical center in New York City._x000a__x000a_Results: Six infants had congenital heart disease and one was diagnosed with congenital diaphragmatic hernia. In all seven infants, the clinical course was as expected for the congenital lesion. None of the seven exhibited symptoms generally associated with COVID-19. None of the infants in our case series tested positive by nasopharyngeal test for SARS-CoV-2 at 24 hours of life and at multiple points during their hospital course._x000a__x000a_Conclusions: In this case series, maternal infection with SARS-CoV-2 during pregnancy did not result in adverse outcomes in neonates with complex heart or lung malformations. Neither vertical nor horizontal transmission of SARS-CoV-2 was noted."/>
    <d v="2020-08-27T00:00:00"/>
    <d v="2020-08-28T00:00:00"/>
    <s v="https://pubmed.ncbi.nlm.nih.gov/32851931/"/>
    <s v="https://pubmed.ncbi.nlm.nih.gov/32851931/"/>
    <x v="3"/>
    <x v="1"/>
    <s v="Goldshtrom N, Vargas D, Vasquez A, Kim F, Desai K, Turner ME, Barry O, Torres A, Levasseur S, Strletsova S, Gupta PR, Defazio JR, Duron V, Middlesworth W, Saiman L, Miller R, Goffman D, Bacha EA, Kalfa D, LaPar DJ, Krishnamurthy G."/>
    <s v="World J Pediatr Congenit Heart Surg"/>
    <n v="2020"/>
    <s v="Peer-reviewed"/>
    <s v="10.1177/2150135120950256"/>
    <s v="English"/>
    <s v="Yes"/>
    <s v=""/>
    <s v="Yes"/>
    <s v=""/>
    <x v="1"/>
    <n v="7"/>
    <s v="Yes"/>
    <s v="Yes"/>
    <s v="Yes"/>
    <s v="Yes"/>
    <s v="Yes"/>
    <s v=""/>
    <s v=""/>
    <s v=""/>
    <s v=""/>
    <s v=""/>
    <s v="Yes"/>
    <s v=""/>
    <s v=""/>
    <s v=""/>
    <s v=""/>
    <s v=""/>
    <s v="Breast milk/ Breast feeding"/>
    <s v="Current week "/>
  </r>
  <r>
    <s v="Pediatric Surgery during the COVID-19 Pandemic: An International Survey of Current Practice"/>
    <s v="Introduction: Understanding the challenges experienced by pediatric surgeons in the early phases of the pandemic may help identify key issues and focus research._x000a__x000a_Materials and methods: Two pediatric surgeons from each of the 10 countries most affected by COVID-19 were surveyed over a 10-day period. Data were obtained regarding service provision, infection control, specific surgical conditions, and the surgical workforce._x000a__x000a_Results: Twenty pediatric surgeons responded. All centers had postponed non-emergency surgery and clinics for nonurgent conditions with virtual consultations being undertaken in 90% of centers. A majority (65%) of centers had not yet knowingly operated on a positive patient. Minimal access surgery was performed in 75% centers but a further 75% had reduced or stopped upper gastrointestinal endoscopy. The management of simple appendicitis was unchanged in 70% centers, patients with intussusception were being referred for radiological reduction in all centers and definitive pull-through surgery for Hirschsprung patients was performed by 95% where washouts were successful. Timing of surgery for reducible neonatal inguinal hernias had changed in 55% of centers and the management of urgent feeding gastrostomy referrals and of inflammatory bowel disease patients failing with biological therapy varied considerably._x000a__x000a_Conclusion: Service provision has been severely affected by COVID-19 leading to an inevitable increase in untreated surgical pathology. Better understanding of extrapulmonary infectivity, the risk of asymptomatic carriage in children, and the reliability of testing for surgical scenarios may allow appropriate use of conventional surgery, including laparoscopy and endoscopy, and rational development of the novel care pathways needed during the pandemic."/>
    <d v="2020-08-06T00:00:00"/>
    <d v="2020-08-28T00:00:00"/>
    <s v="https://pubmed.ncbi.nlm.nih.gov/32851612/"/>
    <s v="https://pubmed.ncbi.nlm.nih.gov/32851612/"/>
    <x v="7"/>
    <x v="2"/>
    <s v="Nasher O, Sutcliffe JR, Stewart RJ."/>
    <s v="Eur J Pediatr Surg"/>
    <n v="2020"/>
    <s v="Peer-reviewed"/>
    <s v="10.1055/s-0040-1714714"/>
    <s v="English"/>
    <s v=""/>
    <s v=""/>
    <s v=""/>
    <s v="Yes"/>
    <x v="0"/>
    <s v="Two pediatric surgeons from each of the 10 countries most affected by COVID-19 were surveyed over a 10-day period"/>
    <s v=""/>
    <s v=""/>
    <s v=""/>
    <s v=""/>
    <s v=""/>
    <s v=""/>
    <s v=""/>
    <s v=""/>
    <s v=""/>
    <s v=""/>
    <s v=""/>
    <s v=""/>
    <s v=""/>
    <s v=""/>
    <s v=""/>
    <s v=""/>
    <m/>
    <s v="Current week "/>
  </r>
  <r>
    <s v="Child Healthcare and Immunizations in Sub-Saharan Africa During the COVID-19 Pandemic"/>
    <s v="Since COVID-19 in the pediatric population is infrequently severe, the indirect costs of the pandemic, related to the measures implemented to deal with the spread of the virus, can be worse than the infection itself. To assess this issue, we evaluated the number of children vaccinated or evaluated for the most common diseases in a poor village in Sierra Leone, showing a worrisome drop in vaccinations performed and children evaluated for acute diseases. Our preliminary findings highlight that support is needed to guarantee basic services to children during the COVID-19 pandemic, particularly in poor settings where preventive measures can be lifesaving in the long term."/>
    <d v="2020-08-06T00:00:00"/>
    <d v="2020-08-28T00:00:00"/>
    <s v="https://pubmed.ncbi.nlm.nih.gov/32850565/"/>
    <s v="https://pubmed.ncbi.nlm.nih.gov/32850565/"/>
    <x v="8"/>
    <x v="2"/>
    <s v="Buonsenso D, Cinicola B, Kallon MN, Iodice F."/>
    <s v="Front Pediatr"/>
    <n v="2020"/>
    <s v="Peer-reviewed"/>
    <s v="10.3389/fped.2020.00517"/>
    <s v="English"/>
    <s v=""/>
    <s v=""/>
    <s v=""/>
    <s v="Yes"/>
    <x v="2"/>
    <s v=""/>
    <s v=""/>
    <s v=""/>
    <s v=""/>
    <s v=""/>
    <s v=""/>
    <s v=""/>
    <s v=""/>
    <s v=""/>
    <s v=""/>
    <s v=""/>
    <s v=""/>
    <s v=""/>
    <s v=""/>
    <s v="Yes"/>
    <s v=""/>
    <s v=""/>
    <m/>
    <s v="Current week "/>
  </r>
  <r>
    <s v="Potential Effect of COVID-19 on Maternal and Infant Outcome: Lesson From SARS"/>
    <s v="The coronavirus disease 2019 (COVID-19), caused by SARS-CoV-2, is highly infectious and its ongoing outbreak has been declared a global pandemic by the WHO. Pregnant women are susceptible to respiratory pathogens and the development of severe pneumonia, suggesting the urgent need to assess the potential maternal and infant outcome of pregnancy with COVID-19. The intrauterine vertical transmission potential of SARS-CoV-2 also remains controversial. Herein, we discuss the potential effect of COVID-19 on maternal and infant outcomes based on current studies, including those published in Chinese, in a total of 80 mothers with COVID-19 and 80 infants. We also comprehensively explored the mother-to-child transmission routes of SARS-CoV-2, in particular the route of intrauterine vertical transmission. Given SARS-CoV-2 is a sister to SARS-CoV, of the SARS-related coronavirus species, we made a comprehensive comparison between them to learn from experiences with SARS. Although there is no evidence supporting the intrauterine vertical transmission of SARS-CoV-2, our comprehensive analysis suggests that the adverse maternal and infant outcomes caused by COVID-19 cannot be underestimated. Further, we speculated that the inconsistency between nucleic acids and serological characteristics IgM to SARS-CoV-2 of infants' specimens may be caused by the disruption of the amniotic barrier by the inflammatory factors induced by SARS-CoV-2 infection. Our review is beneficial to understand the effect of SARS-CoV-2 on maternal and infant outcomes."/>
    <d v="2020-08-07T00:00:00"/>
    <d v="2020-08-28T00:00:00"/>
    <s v="https://pubmed.ncbi.nlm.nih.gov/32850564/"/>
    <s v="https://pubmed.ncbi.nlm.nih.gov/32850564/"/>
    <x v="0"/>
    <x v="3"/>
    <s v="Wang Y, Wang Y, Han X, Ye J, Li R."/>
    <s v="Front Pediatr"/>
    <n v="2020"/>
    <s v="Peer-reviewed"/>
    <s v="10.3389/fped.2020.00511"/>
    <s v="English"/>
    <s v="Yes"/>
    <s v=""/>
    <s v="Yes"/>
    <s v=""/>
    <x v="0"/>
    <s v=""/>
    <s v="Yes"/>
    <s v="Yes"/>
    <s v="Yes"/>
    <s v="Yes"/>
    <s v="Yes"/>
    <s v=""/>
    <s v=""/>
    <s v=""/>
    <s v=""/>
    <s v=""/>
    <s v="Yes"/>
    <s v=""/>
    <s v=""/>
    <s v=""/>
    <s v=""/>
    <s v=""/>
    <s v="Breast milk/ Breast feeding"/>
    <s v="Current week "/>
  </r>
  <r>
    <s v="Convalescent plasma therapy in a pregnant COVID-19 patient with a dramatic clinical and imaging response: A case report"/>
    <s v="Background: Coronavirus disease 2019 (COVID-19) is a novel very contagious infection which was designated a pandemic in all countries of the world in April 2020. Its presentation varies from mild to severe infection, but the majority of infected patients have mild manifestations. Many therapeutic choices have been suggested to treat the infection, but none are fully effective._x000a__x000a_Case summary: Herein we present a 26-year-old woman with a twin pregnancy at 36 wk and one day gestation with confirmed COVID-19 who responded dramatically to convalescent plasma therapy (CPT) and Favipiravir._x000a__x000a_Conclusion: Although this case report shows the efficacy of CPT in addition to usual medications used for COVID-19, there are many questions that need to be answered regarding dosage, para-clinical efficacy, side effects and combination therapy._x000a__x000a_Keywords: COVID-19; Case report; Convalescent plasma therapy; Favipiravir; Pregnancy; Radiologic findings."/>
    <d v="2020-07-28T00:00:00"/>
    <d v="2020-08-28T00:00:00"/>
    <s v="https://pubmed.ncbi.nlm.nih.gov/32850016/"/>
    <s v="https://pubmed.ncbi.nlm.nih.gov/32850016/"/>
    <x v="9"/>
    <x v="1"/>
    <s v="Jafari R, Jonaidi-Jafari N, Dehghanpoor F, Saburi A."/>
    <s v="World J Radiol"/>
    <n v="2020"/>
    <s v="Peer-reviewed"/>
    <s v="10.4329/wjr.v12.i7.137"/>
    <s v="English"/>
    <s v="Yes"/>
    <s v=""/>
    <s v=""/>
    <s v=""/>
    <x v="2"/>
    <n v="1"/>
    <s v="Yes"/>
    <s v=""/>
    <s v="Yes"/>
    <s v="Yes"/>
    <s v="Yes"/>
    <s v=""/>
    <s v=""/>
    <s v=""/>
    <s v=""/>
    <s v=""/>
    <s v=""/>
    <s v=""/>
    <s v=""/>
    <s v=""/>
    <s v=""/>
    <s v=""/>
    <m/>
    <s v="Current week "/>
  </r>
  <r>
    <s v="A Clinical Pathway for Hospitalized Pediatric Patients With Initial SARS-CoV-2 Infection"/>
    <s v="The novel coronavirus, severe acute respiratory syndrome coronavirus 2 (SARS-CoV-2), has spread quickly across the globe, creating unique and pressing challenges for today's physicians. Although this virus disproportionately affects adults, initial SARS-CoV-2 infection can present a significant disease burden for the pediatric population. A review of the literature yields descriptive studies in pediatric patients; however, no evidence-based or evidence-informed guidelines for the diagnosis and treatment of the hospitalized pediatric patient have been published in peer-reviewed journals. The authors, working at a quaternary care children's hospital in the national epicenter of the SARS-CoV-2 pandemic, found an urgent need to create a unified, multidisciplinary, evidence-informed set of guidelines for the diagnosis and management of coronavirus disease 2019 in children. In this article, the authors describe our institutional practices for the hospitalized pediatric patient with confirmed or suspected initial SARS-CoV-2 infection. The authors anticipate that developing evidence-informed and institution-specific guidelines will lead to improvements in care quality, efficiency, and consistency; minimization of staff risk of exposure to SARS-CoV-2; and increased provider comfort in caring for pediatric patients with SARS-CoV-2 infection."/>
    <d v="2020-09-01T00:00:00"/>
    <d v="2020-08-28T00:00:00"/>
    <s v="https://pubmed.ncbi.nlm.nih.gov/32847961/"/>
    <s v="https://pubmed.ncbi.nlm.nih.gov/32847961/"/>
    <x v="0"/>
    <x v="0"/>
    <s v="Diamond R, Fischer A, Hooe B, Sewell TB, Schweickert A, Ahn D, Jamal N, Zachariah P, Cheng J, Abreu W, Giordano M."/>
    <s v="Hosp Pediatr"/>
    <n v="2020"/>
    <s v="Peer-reviewed"/>
    <s v="10.1542/hpeds.2020-0170"/>
    <s v="English"/>
    <s v=""/>
    <s v="Yes"/>
    <s v=""/>
    <s v=""/>
    <x v="0"/>
    <s v=""/>
    <s v=""/>
    <s v=""/>
    <s v=""/>
    <s v=""/>
    <s v=""/>
    <s v=""/>
    <s v=""/>
    <s v=""/>
    <s v=""/>
    <s v="Yes"/>
    <s v=""/>
    <s v=""/>
    <s v=""/>
    <s v=""/>
    <s v=""/>
    <s v=""/>
    <s v="Breast milk/ Breast feeding"/>
    <s v="Current week "/>
  </r>
  <r>
    <s v="The importance of vitamin d metabolism as a potential prophylactic, immunoregulatory and neuroprotective treatment for COVID-19"/>
    <s v="The coronavirus disease 2019 (COVID-19) pandemic has led to a declaration of a Public Health Emergency of International Concern by the World Health Organization. As of May 18, 2020, there have been more than 4.7 million cases and over 316,000 deaths worldwide. COVID-19 is caused by a highly infectious novel coronavirus known as severe acute respiratory syndrome coronavirus-2 (SARS-CoV-2), leading to an acute infectious disease with mild-to-severe clinical symptoms such as flu-like symptoms, fever, headache, dry cough, muscle pain, loss of smell and taste, increased shortness of breath, bilateral viral pneumonia, conjunctivitis, acute respiratory distress syndromes, respiratory failure, cytokine release syndrome (CRS), sepsis, etc. While physicians and scientists have yet to discover a treatment, it is imperative that we urgently address 2 questions: how to prevent infection in immunologically naive individuals and how to treat severe symptoms such as CRS, acute respiratory failure, and the loss of somatosensation. Previous studies from the 1918 influenza pandemic have suggested vitamin D's non-classical role in reducing lethal pneumonia and case fatality rates. Recent clinical trials also reported that vitamin D supplementation can reduce incidence of acute respiratory infection and the severity of respiratory tract diseases in adults and children. According to our literature search, there are no similar findings of clinical trials that have been published as of July 1st, 2020, in relation to the supplementation of vitamin D in the potential prevention and treatment for COVID-19. In this review, we summarize the potential role of vitamin D extra-renal metabolism in the prevention and treatment of the SARS-CoV-2 infection, helping to bring us slightly closer to fulfilling that goal. We will focus on 3 major topics here: 1. Vitamin D might aid in preventing SARS-CoV-2 infection: Vitamin D: Overview of Renal and Extra-renal metabolism and regulation. Vitamin D: Overview of molecular mechanism and multifaceted functions beyond skeletal homeostasis. Vitamin D: Overview of local immunomodulation in human infectious diseases. Anti-viral infection. Anti-malaria and anti-systemic lupus erythematosus (SLE). 2. Vitamin D might act as a strong immunosuppressant inhibiting cytokine release syndrome in COVID-19: Vitamin D: Suppression of key pro-inflammatory pathways including nuclear factor kappa B (NF-kB), interleukin-6 (IL-6), and tumor necrosis factor (TNF). 3. Vitamin D might prevent loss of neural sensation in COVID-19 by stimulating expression of neurotrophins like Nerve Growth Factor (NGF): Vitamin D: Induction of key neurotrophic factors. ."/>
    <d v="2020-08-26T00:00:00"/>
    <d v="2020-08-28T00:00:00"/>
    <s v="https://www.ncbi.nlm.nih.gov/pmc/articles/PMC7447609/"/>
    <s v="https://www.ncbi.nlm.nih.gov/pmc/articles/PMC7447609/"/>
    <x v="0"/>
    <x v="3"/>
    <s v="Xu Y, Baylink DJ, Chen CS, Reeves ME, Xiao J, Lacy C, Lau E, Cao H."/>
    <s v="J Transl Med"/>
    <n v="2020"/>
    <s v="Peer-reviewed"/>
    <s v="10.1186/s12967-020-02488-5"/>
    <s v="English"/>
    <s v=""/>
    <s v="Yes"/>
    <s v=""/>
    <s v=""/>
    <x v="0"/>
    <s v=""/>
    <s v=""/>
    <s v=""/>
    <s v=""/>
    <s v=""/>
    <s v=""/>
    <s v=""/>
    <s v=""/>
    <s v=""/>
    <s v="Yes"/>
    <s v="Yes"/>
    <s v=""/>
    <s v=""/>
    <s v=""/>
    <s v=""/>
    <s v=""/>
    <s v=""/>
    <m/>
    <s v="Current week "/>
  </r>
  <r>
    <s v="Vaccines and routine immunization strategies during the COVID-19 pandemic"/>
    <s v="Severe acute respiratory syndrome coronavirus 2 related disease (COVID-19) is now responsible for one of the most challenging and concerning pandemics. By August 2020, there were almost 20 million confirmed cases worldwide and well over half-million deaths. Since there is still no effective treatment or vaccine, non-pharmaceutical interventions have been implemented in an attempt to contain the spread of the virus. During times of quarantine, immunization practices in all age groups, especially routine childhood vaccines, have also been interrupted, delayed, re-organized, or completely suspended. Numerous high-income as well as low- and middle-income countries are now experiencing a rapid decline in childhood immunization coverage rates. We will, inevitably, see serious consequences related to suboptimal control of vaccine-preventable diseases (VPDs) in children concurrent with or following the pandemic. Routine pediatric immunizations of individual children at clinics, mass vaccination campaigns, and surveillance for VPDs must continue as much as possible during pandemic."/>
    <d v="2020-08-26T00:00:00"/>
    <d v="2020-08-27T00:00:00"/>
    <s v="https://pubmed.ncbi.nlm.nih.gov/32845739/"/>
    <s v="https://pubmed.ncbi.nlm.nih.gov/32845739/"/>
    <x v="0"/>
    <x v="0"/>
    <s v="Dinleyici EC, Borrow R, Safadi MAP, van Damme P, Munoz FM."/>
    <s v="Hum Vaccin Immunother"/>
    <n v="2020"/>
    <s v="Peer-reviewed"/>
    <s v="10.1080/21645515.2020.1804776"/>
    <s v="English"/>
    <s v=""/>
    <s v=""/>
    <s v="Yes"/>
    <s v=""/>
    <x v="0"/>
    <s v=""/>
    <s v=""/>
    <s v=""/>
    <s v=""/>
    <s v=""/>
    <s v=""/>
    <s v=""/>
    <s v=""/>
    <s v=""/>
    <s v=""/>
    <s v=""/>
    <s v=""/>
    <s v=""/>
    <s v=""/>
    <s v="Yes"/>
    <s v=""/>
    <s v=""/>
    <m/>
    <s v="Current week "/>
  </r>
  <r>
    <s v="Ocular Manifestations and Clinical Characteristics of Children With Laboratory-Confirmed COVID-19 in Wuhan, China"/>
    <s v="Importance: Ocular manifestations and outcomes in children with confirmed coronavirus disease 2019 (COVID-19), relevant affecting factors, and differences in ocular disease between children and adults have yet to be fully understood._x000a__x000a_Objective: To investigate ocular manifestations and clinical characteristics of children with laboratory-confirmed COVID-19._x000a__x000a_Design, setting, and participants: This cross-sectional study was conducted at Wuhan Children's Hospital in Wuhan, China. Children with COVID-19 confirmed by severe acute respiratory syndrome coronavirus disease 2 nucleic acid tests of upper respiratory tract specimens between January 26 and March 18, 2020, were included._x000a__x000a_Main outcomes and measures: Onset clinical symptoms and duration, ocular symptoms, and needs for medication._x000a__x000a_Results: A total of 216 pediatric patients were included, among whom 134 (62%) were boys, with a median (interquartile range) age of 7.25 (2.6-11.6) years. Based on the exposure history, 193 children (89.4%) had a confirmed (173 [80.1%]) or suspected (20 [9.3%]) family member with COVID-19 infection. The most common symptoms among symptomatic children were fever (81 [37.5%]) and cough (79 [36.6%]). Of 216 children, 93 (43.1%) had no systemic or respiratory symptoms. All children with mild (101 [46.8%]) or moderate (115 [53.2%]) symptoms recovered without reported death. Forty-nine children (22.7%) showed various ocular manifestations, of which 9 had ocular complaints being the initial manifestations of COVID-19. The common ocular manifestations were conjunctival discharge (27 [55.1%]), eye rubbing (19 [38.8%]), and conjunctival congestion (5 [10.2%]). Children with systemic symptoms (29.3% vs 14.0%; difference, 15.3%; 95% CI, 9.8%-20.7%; P = .008) or with cough (31.6% vs 17.5%; difference, 14.1%; 95% CI, 8.0%-20.3%; P = .02) were more likely to develop ocular symptoms. Ocular symptoms were typically mild, and children recovered or improved._x000a__x000a_Conclusions and relevance: In this cross-sectional study, children hospitalized with COVID-19 in Wuhan, China, presented with a series of onset symptoms including fever, cough, and ocular manifestations, such as conjunctival discharge, eye rubbing, and conjunctival congestion. Patients' systemic clinical symptoms or cough were associated with ocular symptoms. Ocular symptoms recovered or improved eventually."/>
    <d v="2020-08-26T00:00:00"/>
    <d v="2020-08-27T00:00:00"/>
    <s v="https://pubmed.ncbi.nlm.nih.gov/32845280/"/>
    <s v="https://pubmed.ncbi.nlm.nih.gov/32845280/"/>
    <x v="5"/>
    <x v="2"/>
    <s v="Ma N, Li P, Wang X, Yu Y, Tan X, Chen P, Li S, Jiang F."/>
    <s v="JAMA Ophthalmol"/>
    <n v="2020"/>
    <s v="Peer-reviewed"/>
    <s v="10.1001/jamaophthalmol.2020.3690"/>
    <s v="English"/>
    <s v=""/>
    <s v="Yes"/>
    <s v=""/>
    <s v=""/>
    <x v="2"/>
    <n v="216"/>
    <s v=""/>
    <s v=""/>
    <s v=""/>
    <s v=""/>
    <s v=""/>
    <s v=""/>
    <s v="Yes"/>
    <s v="Yes"/>
    <s v="Yes"/>
    <s v="Yes"/>
    <s v=""/>
    <s v=""/>
    <s v=""/>
    <s v=""/>
    <s v=""/>
    <s v=""/>
    <m/>
    <s v="Current week "/>
  </r>
  <r>
    <s v="Lessons Learned: Pediatric Tele-Mental Health in a Rural Medical Center in the Age of SARS-CoV-2"/>
    <s v="None available"/>
    <d v="2020-08-26T00:00:00"/>
    <d v="2020-08-27T00:00:00"/>
    <s v="https://pubmed.ncbi.nlm.nih.gov/32845031/"/>
    <s v="https://pubmed.ncbi.nlm.nih.gov/32845031/"/>
    <x v="0"/>
    <x v="0"/>
    <s v="Satti K, Ojugbele O."/>
    <s v="J Rural Health"/>
    <n v="2020"/>
    <s v="Peer-reviewed"/>
    <s v="10.1111/jrh.12512"/>
    <s v="English"/>
    <s v=""/>
    <s v=""/>
    <s v=""/>
    <s v="Yes"/>
    <x v="0"/>
    <s v=""/>
    <s v=""/>
    <s v=""/>
    <s v=""/>
    <s v=""/>
    <s v=""/>
    <s v=""/>
    <s v=""/>
    <s v=""/>
    <s v=""/>
    <s v=""/>
    <s v=""/>
    <s v=""/>
    <s v=""/>
    <s v=""/>
    <s v=""/>
    <s v=""/>
    <s v="Mental health"/>
    <s v="Current week "/>
  </r>
  <r>
    <s v="Severe clinical spectrum with high mortality in pediatric patients with COVID-19 and multisystem inflammatory syndrome"/>
    <s v="Objectives: To assess the outcomes of pediatric patients with laboratory-confirmed coronavirus disease (COVID-19) with or without multisystem inflammatory syndrome in children (MIS-C)._x000a__x000a_Methods: This cross-sectional study included 471 samples collected from 371 patients (age&lt;18 years) suspected of having severe acute respiratory syndrome coronavirus 2 (SARS-CoV-2) infection. The study group comprised 66/371 (18%) laboratory-confirmed pediatric COVID-19 patients: 61 (92.5%) patients tested positive on real-time reverse transcription-polymerase chain reaction tests for SARS-CoV-2, and 5 (7.5%) patients tested positive on serological tests. MIS-C was diagnosed according to the criteria of the Center for Disease Control._x000a__x000a_Results: MIS-C was diagnosed in 6/66 (9%) patients. The frequencies of diarrhea, vomiting, and/or abdominal pain (67% vs. 22%, p=0.034); pediatric SARS (67% vs. 13%, p=0.008); hypoxemia (83% vs. 23%, p=0.006); and arterial hypotension (50% vs. 3%, p=0.004) were significantly higher in patients with MIS-C than in those without MIS-C. The frequencies of C-reactive protein levels &gt;50 mg/L (83% vs. 25%, p=0.008) and D-dimer levels &gt;1000 ng/mL (100% vs. 40%, p=0.007) and the median D-dimer, troponin T, and ferritin levels (p&lt;0.05) were significantly higher in patients with MIS-C. The frequencies of pediatric intensive care unit admission (100% vs. 60%, p=0.003), mechanical ventilation (83% vs. 7%, p&lt;0.001), vasoactive agent use (83% vs. 3%, p&lt;0.001), shock (83% vs. 5%, p&lt;0.001), cardiac abnormalities (100% vs. 2%, p&lt;0.001), and death (67% vs. 3%, p&lt;0.001) were also significantly higher in patients with MIS-C. Similarly, the frequencies of oxygen therapy (100% vs. 33%, p=0.003), intravenous immunoglobulin therapy (67% vs. 2%, p&lt;0.001), aspirin therapy (50% vs. 0%, p&lt;0.001), and current acute renal replacement therapy (50% vs. 2%, p=0.002) were also significantly higher in patients with MIS-C. Logistic regression analysis showed that the presence of MIS-C was significantly associated with gastrointestinal manifestations [odds ratio (OR)=10.98; 95%CI (95% confidence interval)=1.20-100.86; p=0.034] and hypoxemia [OR=16.85; 95%CI=1.34-211.80; p=0.029]. Further univariate analysis showed a positive association between MIS-C and death [OR=58.00; 95%CI=6.39-526.79; p&lt;0.0001]._x000a__x000a_Conclusions: Pediatric patients with laboratory-confirmed COVID-19 with MIS-C had a severe clinical spectrum with a high mortality rate. Our study emphasizes the importance of investigating MIS-C in pediatric patients with COVID-19 presenting with gastrointestinal involvement and hypoxemia."/>
    <d v="2020-08-19T00:00:00"/>
    <d v="2020-08-27T00:00:00"/>
    <s v="https://pubmed.ncbi.nlm.nih.gov/32844958/"/>
    <s v="https://pubmed.ncbi.nlm.nih.gov/32844958/"/>
    <x v="10"/>
    <x v="2"/>
    <s v="Pereira MFB, Litvinov N, Farhat SCL, Eisencraft AP, Gibelli MABC, Carvalho WB, Fernandes VR, Fink TT, Framil JVS, Galleti KV, Fante AL, Fonseca MFM, Watanabe A, Paula CSY, Palandri GG, Leal GN, Diniz MFR, Pinho JRR, Silva CA, Marques HHS; Pediatric COVID HC-FMUSP Study Group, Rossi Junior A, Delgado AF, Andrade APM, Schvartsman C, Sabino EC, Rocha MC, Kanunfre KA, Okay TS, Carneiro-Sampaio MMS, Jorge PPD."/>
    <s v="Clinics (Sao Paulo)"/>
    <n v="2020"/>
    <s v="Peer-reviewed"/>
    <s v="10.6061/clinics/2020/e2209"/>
    <s v="English"/>
    <s v=""/>
    <s v="Yes"/>
    <s v=""/>
    <s v=""/>
    <x v="2"/>
    <s v="371 patients (age&lt;18 years)"/>
    <s v=""/>
    <s v=""/>
    <s v=""/>
    <s v=""/>
    <s v=""/>
    <s v=""/>
    <s v="Yes"/>
    <s v="Yes"/>
    <s v="Yes"/>
    <s v="Yes"/>
    <s v=""/>
    <s v=""/>
    <s v=""/>
    <s v=""/>
    <s v=""/>
    <s v=""/>
    <m/>
    <s v="Current week "/>
  </r>
  <r>
    <s v="Include pregnant women in research-particularly covid-19 research"/>
    <s v="None available"/>
    <d v="2020-08-25T00:00:00"/>
    <d v="2020-08-27T00:00:00"/>
    <s v="https://pubmed.ncbi.nlm.nih.gov/32843352/"/>
    <s v="https://pubmed.ncbi.nlm.nih.gov/32843352/"/>
    <x v="0"/>
    <x v="0"/>
    <s v="Knight M, Morris RK, Furniss J, Chappell LC."/>
    <s v="BMJ"/>
    <n v="2020"/>
    <s v="Peer-reviewed"/>
    <s v="10.1136/bmj.m3305"/>
    <s v="English"/>
    <s v="Yes"/>
    <s v=""/>
    <s v=""/>
    <s v=""/>
    <x v="0"/>
    <s v=""/>
    <s v=""/>
    <s v=""/>
    <s v=""/>
    <s v=""/>
    <s v="Yes"/>
    <s v=""/>
    <s v=""/>
    <s v=""/>
    <s v=""/>
    <s v=""/>
    <s v=""/>
    <s v=""/>
    <s v=""/>
    <s v=""/>
    <s v=""/>
    <s v=""/>
    <m/>
    <s v="Current week "/>
  </r>
  <r>
    <s v="Investigation of pathogenic agents causing acute respiratory tract infections in pediatric patients in a children's hospital assigned for case screening in Beijing during the outbreak of COVID-19"/>
    <s v="Objective: To investigate the spectrum of pathogenic agents in pediatric patients with acute respiratory infections (ARI) during the outbreak of coronavirus infectious diseases 2019 (COVID-19). Methods: Three groups of children were enrolled into the prospective study during January 20 to February 20, 2020 from Capital Institute of Pediatrics, including children in the exposed group with ARI and epidemiological history associated with COVID-19 from whom both pharyngeal and nasopharyngeal swabs were collected, children in the ARI group without COVID-19 associated epidemiological history and children in the screening group for hospital admission, with neither COVID-19 associated epidemiological history nor ARI. Only nasopharyngeal swabs were collected in the ARI group and screening group. Each group is expected to include at least 30 cases. All specimens were tested for 2019-nCoV nucleic acid by two diagnostic kits from different manufacturers. All nasopharyngeal swabs were tested for multiple respiratory pathogens, whilst the results from the ARI group were compared with that in the correspondence periods of 2019 and 2018 used by t or χ(2) test. Results: A total of 244 children were enrolled into three groups, including 139 males and 105 females, the age was (5±4) years. The test of 2019-nCoV nucleic acid were negative in all children, and high positive rates of pathogens were detected in exposed (69.4%, 25/36) and ARI (55.3%, 73/132) groups, with the highest positive rate for mycoplasma pneumoniae (MP) (19.4%, 7/36 and 17.4%, 23/132, respectively), followed by human metapneumovirus (hMPV) (16.7%, 6/36 and 9.8%, 13/132, respectively). The positive rate (11.8%, 9/76) of pathogens in the screening group was low. In the same period of 2019, the positive rate of pathogens was 83.7% (77/92), with the highest rates for respiratory syncytial virus (RSV) A (29.3%, 27/92), followed by influenza virus (Flu) A (H1N1) (19.6%, 18/92) and adenovirus (ADV) (14.1%, 13/92), which showed significant difference with the positive rates of the three viruses in 2020 (RSV A: χ(2)=27.346, P&lt;0.01; FluA (H1N1): χ(2)=28.083, P&lt;0.01; ADV: χ(2)=7.848, P=0.005) . In 2018, the positive rate of pathogens was 61.0% (50/82), with the highest rate for human bocavirus (HBoV) (13.4%, 11/82) and followed by ADV (11.0%, 9/82), and significant difference was shown in the positive rate of HBoV with that in 2020 (χ(2)=6.776, P=0.009). Conclusions: The infection rate of 2019-nCoV is low among children in Beijing with no family clustering or no close contact, even with epidemiological history. The spectrum of pathogens of ARI in children during the research period is quite different from that in the previous years when the viral infections were dominant. MP is the highest positively detected one among the main pathogens during the outbreak of COVID-19 in Beijing where there is no main outbreak area."/>
    <d v="2020-08-02T00:00:00"/>
    <d v="2020-08-27T00:00:00"/>
    <s v="https://pubmed.ncbi.nlm.nih.gov/32842383/"/>
    <s v="https://pubmed.ncbi.nlm.nih.gov/32842383/"/>
    <x v="5"/>
    <x v="4"/>
    <s v="Zhao LQ, Deng L, Cao L, Chen DM, Sun Y, Zhu RN, Wang F, Guo Q, Zhou YT, Jia LP, Huang H, Kang XH, Jin FH, Yuan Y, Zhang N, De R, Qian Y."/>
    <s v="Zhonghua Er Ke Za Zhi"/>
    <n v="2020"/>
    <s v="Peer-reviewed"/>
    <s v="10.3760/cma.j.cn112140-20200426-00437"/>
    <s v="Chinese"/>
    <s v=""/>
    <s v="Yes"/>
    <s v=""/>
    <s v=""/>
    <x v="2"/>
    <s v=" 244 children were tested "/>
    <s v=""/>
    <s v=""/>
    <s v=""/>
    <s v=""/>
    <s v=""/>
    <s v="Yes"/>
    <s v="Yes"/>
    <s v="Yes"/>
    <s v="Yes"/>
    <s v=""/>
    <s v=""/>
    <s v=""/>
    <s v=""/>
    <s v=""/>
    <s v=""/>
    <s v=""/>
    <m/>
    <s v="Current week "/>
  </r>
  <r>
    <s v="Asymptomatic SARS-CoV-2 infections in pregnant patients in an Italian city during complete lockdown"/>
    <s v="Data from both New York and London report a high prevalence of the asymptomatic SARS-CoV-2 infection in pregnant patients admitted for delivery, raising questions on the possible correlated dangers (i.e. contacts with healthcare workers; the possible creation of an intra-hospital outbreak at birth; conflicting evidences on vertical transmission). For this study, results from SARS-CoV-2 screening via nasopharyngeal swab from maternity wards of the four hospitals of Genoa, Italy were collected during a month of complete lockdown, from April 1 to April 30, 2020. Out of 333 tested women, only nine were symptomatic. Only one symptomatic patient (0.3%) and six asymptomatic ones (1.8%) tested positive. Out of the six positive asymptomatic patients, five were from the most disadvantaged neighbourhood of the city (assessed by postal code). In conclusion, even if Italy was badly affected by COVID19 in the studied month, the reported prevalence of SARS-CoV-2 infections in asymptomatic pregnant patients at term was lower than the ones reported in literature. This article is protected by copyright. All rights reserved."/>
    <d v="2020-08-25T00:00:00"/>
    <d v="2020-08-26T00:00:00"/>
    <s v="https://pubmed.ncbi.nlm.nih.gov/32841411/"/>
    <s v="https://pubmed.ncbi.nlm.nih.gov/32841411/"/>
    <x v="4"/>
    <x v="1"/>
    <s v="Massarotti C, Adriano M, Cagnacci A, Gorlero F, Gustavino C, Vallerino G, Paolucci R, DI Luca M, Anserini P, Ferraiolo A."/>
    <s v="J Med Virol"/>
    <n v="2020"/>
    <s v="Peer-reviewed"/>
    <s v="10.1002/jmv.26458"/>
    <s v="English"/>
    <s v="Yes"/>
    <s v=""/>
    <s v="Yes"/>
    <s v=""/>
    <x v="1"/>
    <s v="Out of 333 tested women, nine were symptomatic. One symptomatic patient and six asymptomatic ones tested positive"/>
    <s v="Yes"/>
    <s v="Yes"/>
    <s v="Yes"/>
    <s v="Yes"/>
    <s v="Yes"/>
    <s v=""/>
    <s v=""/>
    <s v=""/>
    <s v=""/>
    <s v=""/>
    <s v="Yes"/>
    <s v=""/>
    <s v=""/>
    <s v=""/>
    <s v=""/>
    <s v=""/>
    <m/>
    <s v="Current week "/>
  </r>
  <r>
    <s v="COVID-19 manifestations in children"/>
    <s v="None available"/>
    <d v="2020-07-18T00:00:00"/>
    <d v="2020-08-26T00:00:00"/>
    <s v="https://www.ncbi.nlm.nih.gov/pmc/articles/PMC7367769/"/>
    <s v="https://www.ncbi.nlm.nih.gov/pmc/articles/PMC7367769/"/>
    <x v="0"/>
    <x v="0"/>
    <s v="Kachru S, Kaul D."/>
    <s v="Curr Med Res Pract"/>
    <n v="2020"/>
    <s v="Peer-reviewed"/>
    <s v="10.1016/j.cmrp.2020.07.008"/>
    <s v="English"/>
    <s v=""/>
    <s v="Yes"/>
    <s v=""/>
    <s v=""/>
    <x v="0"/>
    <s v=""/>
    <s v=""/>
    <s v=""/>
    <s v=""/>
    <s v=""/>
    <s v=""/>
    <s v="Yes"/>
    <s v="Yes"/>
    <s v="Yes"/>
    <s v="Yes"/>
    <s v="Yes"/>
    <s v=""/>
    <s v=""/>
    <s v=""/>
    <s v=""/>
    <s v=""/>
    <s v=""/>
    <m/>
    <s v="Current week "/>
  </r>
  <r>
    <s v="Infant feeding at the time of COVID-19: Is it safe to breastfeed?"/>
    <s v="None available"/>
    <d v="2020-08-07T00:00:00"/>
    <d v="2020-08-31T00:00:00"/>
    <s v="http://www.jcnonweb.com/article.asp?issn=2249-4847;year=2020;volume=9;issue=3;spage=229;epage=230;aulast=Mosalli"/>
    <s v="http://www.jcnonweb.com/article.asp?issn=2249-4847;year=2020;volume=9;issue=3;spage=229;epage=230;aulast=Mosalli"/>
    <x v="0"/>
    <x v="0"/>
    <s v="Mosalli R."/>
    <s v="Journal of Clinical Neonatology"/>
    <n v="2020"/>
    <s v="Peer-reviewed"/>
    <s v="10.4103/jcn.JCN_64_20"/>
    <s v="English"/>
    <s v="Yes"/>
    <s v=""/>
    <s v="Yes"/>
    <s v=""/>
    <x v="0"/>
    <s v=""/>
    <s v=""/>
    <s v=""/>
    <s v=""/>
    <s v=""/>
    <s v="Yes"/>
    <s v=""/>
    <s v=""/>
    <s v=""/>
    <s v=""/>
    <s v=""/>
    <s v="Yes"/>
    <s v=""/>
    <s v=""/>
    <s v=""/>
    <s v=""/>
    <s v=""/>
    <s v="Breast milk/ Breast feeding"/>
    <s v="Current week "/>
  </r>
  <r>
    <s v="Perinatal depression in times of COVID-19: The role of social media on the Internet"/>
    <s v="Public health emergencies such as COVID-19 pandemic could lead to situations of extreme stress, anxiety and depression in women in the perinatal period. Perinatal depression may lead to multiple negative consequences for mothers, newborns, and their relatives. Appropriate use of social media may be a valuable supporting tool for women during this stage of their lives. This paper describes the role of social media in the Internet for supporting pregnant women and mothers with depression, particularly in global public health emergencies such as the COVID-19 pandemic. Social media may contribute to support health and wellness by facilitating social interaction, building communities, normalizing help-seeking behavior, inspiring healthy lifestyle changes, and promoting medical research. It is essential to adequately instruct women in the perinatal stage in digital health literacy including the efficient use of social media for socio-emotional support and assuring the quality of the information circulating in social media and in Internet for proper decision-making."/>
    <d v="2020-03-31T00:00:00"/>
    <d v="2020-08-25T00:00:00"/>
    <s v="https://amp.cmp.org.pe/index.php/AMP/article/view/913"/>
    <s v="https://amp.cmp.org.pe/index.php/AMP/article/view/913"/>
    <x v="0"/>
    <x v="0"/>
    <s v="Bermejo-Sánchez F.R., Peña-Ayudante W.R., Espinoza-Portilla E."/>
    <s v="Acta Med Peru"/>
    <n v="2020"/>
    <s v="Peer-reviewed"/>
    <s v="10.35663/amp.2020.371.913"/>
    <s v="Spanish"/>
    <s v=""/>
    <s v=""/>
    <s v=""/>
    <s v="Yes"/>
    <x v="0"/>
    <s v=""/>
    <s v=""/>
    <s v=""/>
    <s v=""/>
    <s v=""/>
    <s v=""/>
    <s v=""/>
    <s v=""/>
    <s v=""/>
    <s v=""/>
    <s v=""/>
    <s v=""/>
    <s v=""/>
    <s v="Yes"/>
    <s v=""/>
    <s v=""/>
    <s v=""/>
    <s v="Mental health"/>
    <s v="Current week "/>
  </r>
  <r>
    <s v="Bacille Calmette–Guérin (BCG) vaccination and COVID-19. Scientific brief"/>
    <s v="None available"/>
    <d v="2020-04-12T00:00:00"/>
    <d v="2020-08-31T00:00:00"/>
    <s v="http://www.pimr.pl/index.php/issues/2020-vol-16-no-1/bacille-calmette-guerin-bcg-vaccination-and-covid-19-scientific-brief-1741?aid=1485"/>
    <s v="http://www.pimr.pl/index.php/issues/2020-vol-16-no-1/bacille-calmette-guerin-bcg-vaccination-and-covid-19-scientific-brief-1741?aid=1485"/>
    <x v="0"/>
    <x v="0"/>
    <s v="World Health Organization"/>
    <s v="World Health Organization"/>
    <n v="2020"/>
    <s v="Peer-reviewed"/>
    <s v="10.15557/PiMR.2020.0025"/>
    <s v="English"/>
    <s v=""/>
    <s v=""/>
    <s v=""/>
    <s v="Yes"/>
    <x v="0"/>
    <s v=""/>
    <s v=""/>
    <s v=""/>
    <s v=""/>
    <s v=""/>
    <s v=""/>
    <s v=""/>
    <s v=""/>
    <s v=""/>
    <s v=""/>
    <s v=""/>
    <s v=""/>
    <s v=""/>
    <s v=""/>
    <s v="Yes"/>
    <s v=""/>
    <s v=""/>
    <m/>
    <s v="Current week "/>
  </r>
  <r>
    <s v="Covid 19, el embarazo, el parto y la lactancia materna"/>
    <s v="In December 2019, a series of cases of pneumonia caused by a new coronavirus were identified in Wuhan (China), which has different names: 2019-nCoV according to the WHO and SARS-CoV-2 according to the International Committee on Virus Taxonomy. The disease caused is called Covid 19 and one of its most relevant characteristics is its rapid spread world-wide. It produces symptoms of mild infection in most cases, however, the percentage of patients that progress in severity is considerable, which require intensive care management, approximately between 5 and 36%, and of the total of these critical cases around 50% die from this cause. The present review allows us to capture everything related to Covid 19 in the period of pregnancy, during and after delivery, highlighting the considerations for newborn care and breastfeeding. The research model is a bibliographic documentary type review. The preventive measures for the healthy pregnant woman to avoid the spread of Covid 19 are basically the same as for the general population. There is little scientific evidence avail-able, however, it is known that pregnant women run the same risks of becoming seriously ill as the rest of the population, it is also inconclusive that there is vertical transmission of the virus, as well as the virus has not been found in milk maternal. The available evidence allows the elaboration of the different protocols and recommendations for the management of the virus and the disease. Communication between the infected pregnant woman and health personnel is essential, in order to provide the greatest possible care during pregnancy, childbirth and the puerperium, and to make the decisions that benefit the mother and the newborn the most, avoiding the spread of the virus."/>
    <d v="2020-08-06T00:00:00"/>
    <s v="Unclear"/>
    <s v="https://reciamuc.com/index.php/RECIAMUC/article/view/499/759"/>
    <s v="https://reciamuc.com/index.php/RECIAMUC/article/view/499/759"/>
    <x v="0"/>
    <x v="3"/>
    <s v="Villamar, Jorge Aleghyery Merchan; Caicedo, Karina Erminia Rayo; "/>
    <s v="RECIAMUC"/>
    <n v="2020"/>
    <s v="Peer-reviewed"/>
    <s v="10.26820/reciamuc/4.(3).julio.2020.58-68"/>
    <s v="English"/>
    <s v="Yes"/>
    <s v=""/>
    <s v="Yes"/>
    <s v=""/>
    <x v="0"/>
    <s v=""/>
    <s v="Yes"/>
    <s v="Yes"/>
    <s v="Yes"/>
    <s v="Yes"/>
    <s v="Yes"/>
    <s v=""/>
    <s v=""/>
    <s v=""/>
    <s v=""/>
    <s v=""/>
    <s v="Yes"/>
    <s v=""/>
    <s v=""/>
    <s v=""/>
    <s v=""/>
    <s v=""/>
    <s v="Breast milk/ Breast feeding"/>
    <s v="Extended searches "/>
  </r>
  <r>
    <s v="Risk factors for mortality in patients with Coronavirus Disease 2019 (COVID-19) in Bolivia: An analysis of the first 107 confirmed cases"/>
    <s v="The present study is aimed to assess the risk factors for mortality in the first 107 rRT-PCR confirmed cases of SARS-CoV-2 infections in Bolivia. For this observational, retrospective and cross-sectional study, the epidemiological data records were collected from the Hospitals and the Ministry of Health of Bolivia, obtaining the clinical and epidemiological data of the COVID-19 cases that were laboratory-diagnosed during March 2-29, 2020. Samples were tested by rRT-PCR to SARS-CoV-2 at the Laboratory of the National Center of Tropical Diseases (CENETROP), following the protocol Charite, Berlin, Germany. The odds ratio (OR) with respective 95% confidence interval (95%CI) for mortality as dependent variable was calculated. When we comparatively analyzed survivors and non-survivors in this first group of 107 cases in Bolivia, we found that at bivariate analyses, age (±60 years old), hypertension, chronic heart failure, diabetes, and obesity, as well as the requirement of ICU, were significantly exposure variables associated with death. At the multivariate analysis (logistic regression), two variables remained significantly associated, age, ±60 years-old (OR=9.4, 95%CI 1.8-104.1) and hypertension (OR=3.3, 95%CI 1.3-6.3). As expected, age and comorbidities, particularly hypertension, were independent risk factors for mortality in Bolivia in the first 107 cases group. More further studies are required to better define risk factors and preventive measures related to COVID-19 in this and other Latin American countries"/>
    <d v="2020-05-13T00:00:00"/>
    <s v="Unclear"/>
    <s v="https://europepmc.org/article/med/32487789"/>
    <s v="https://europepmc.org/article/med/32487789"/>
    <x v="11"/>
    <x v="2"/>
    <s v="Escalera-Antezana, Juan Pablo; Lizon-Ferrufino, Nicolas Freddy; Maldonado-Alanoca, Americo; Alarcón-De-la-Vega, Gricel; Alvarado-Arnez, Lucia Elena; Balderrama-Saavedra, María Alejandra; Bonilla-Aldana, D Katterine; Rodriguez-Morales, AJ; "/>
    <s v="Le Infezioni in Medicina"/>
    <n v="2020"/>
    <s v="Peer-reviewed"/>
    <s v="Unavailable"/>
    <s v="English"/>
    <s v=""/>
    <s v="Yes"/>
    <s v=""/>
    <s v=""/>
    <x v="2"/>
    <s v="2 children under 10 years. Unclear how many were under 5 years"/>
    <s v=""/>
    <s v=""/>
    <s v=""/>
    <s v=""/>
    <s v=""/>
    <s v=""/>
    <s v=""/>
    <s v="Yes"/>
    <s v=""/>
    <s v=""/>
    <s v=""/>
    <s v=""/>
    <s v=""/>
    <s v=""/>
    <s v=""/>
    <s v=""/>
    <m/>
    <s v="Extended searches "/>
  </r>
  <r>
    <s v="Pregnant, uninfected, stressed, and confined in the COVID-19 period: what can we expect in the near future?"/>
    <s v="None available"/>
    <d v="2020-06-15T00:00:00"/>
    <s v="Unclear"/>
    <s v="https://www.scielo.br/scielo.php?pid=S0104-42302020000400386&amp;script=sci_arttext"/>
    <s v="https://www.scielo.br/scielo.php?pid=S0104-42302020000400386&amp;script=sci_arttext"/>
    <x v="0"/>
    <x v="0"/>
    <s v="Castro, Pedro; Narciso, Carolina; Matos, Ana Paula; Werner, Heron; Araujo Júnior, Edward; "/>
    <s v="Revista da Associação Médica Brasileira"/>
    <n v="2020"/>
    <s v="Peer-reviewed"/>
    <s v="Unavailable"/>
    <s v="English"/>
    <s v=""/>
    <s v=""/>
    <s v=""/>
    <s v="Yes"/>
    <x v="0"/>
    <s v=""/>
    <s v=""/>
    <s v=""/>
    <s v=""/>
    <s v=""/>
    <s v=""/>
    <s v=""/>
    <s v=""/>
    <s v=""/>
    <s v=""/>
    <s v=""/>
    <s v=""/>
    <s v=""/>
    <s v="Yes"/>
    <s v=""/>
    <s v=""/>
    <s v=""/>
    <s v="Mental health"/>
    <s v="Extended searches "/>
  </r>
  <r>
    <s v="Pregnant women and COVID-19: isolation as a physical and psychic impact factor"/>
    <s v="This research aims to reflect upon the inherent impacts of social isolation caused by the new coronavirus (COVID-19) pandemic on the health of pregnant women. It brings up a survey on both physical and psychological aspects of this period on a woman's life, such as physiological and emotional changes. It also raises questions about how these aspects can be directly or indirectly affected by periods of isolation, considering recent research and guidance from health reference organizations."/>
    <d v="2020-08-05T00:00:00"/>
    <s v="Unclear"/>
    <s v="https://www.scielo.br/scielo.php?pid=S1519-38292020000200599&amp;script=sci_arttext"/>
    <s v="https://www.scielo.br/scielo.php?pid=S1519-38292020000200599&amp;script=sci_arttext"/>
    <x v="0"/>
    <x v="0"/>
    <s v="Almeida, Milene de Oliveira; Portugal, Thainá Magalhães; Assis, Thais Josy Castro Freire de; "/>
    <s v="Revista Brasileira de Saúde Materno Infantil"/>
    <n v="2020"/>
    <s v="Peer-reviewed"/>
    <s v="10.1590/1806-93042020000200015 "/>
    <s v="English"/>
    <s v=""/>
    <s v=""/>
    <s v=""/>
    <s v="Yes"/>
    <x v="0"/>
    <s v=""/>
    <s v=""/>
    <s v=""/>
    <s v=""/>
    <s v=""/>
    <s v=""/>
    <s v=""/>
    <s v=""/>
    <s v=""/>
    <s v=""/>
    <s v=""/>
    <s v=""/>
    <s v=""/>
    <s v="Yes"/>
    <s v=""/>
    <s v=""/>
    <s v=""/>
    <s v="Mental health"/>
    <s v="Extended searches "/>
  </r>
  <r>
    <s v="Preparing maternity for COVID‐19: A translational simulation approach"/>
    <s v="COVID‐19 has posed major challenges for health care. Hospitals around the world have needed to rapidly prepare for the emerging pandemic. Translational simulation – simulation that is integrated and focused on emerging clinical priorities – offers numerous opportunities to aid in pandemic preparation. We describe our approach to preparing our institution’s maternity services for the COVID‐19 pandemic using translational simulation. We suggest lessons for providers of maternity services, and for those who support them through simulation activities."/>
    <d v="2020-07-09T00:00:00"/>
    <s v="Unclear"/>
    <s v="https://obgyn.onlinelibrary.wiley.com/doi/epdf/10.1111/ajo.13185"/>
    <s v="https://obgyn.onlinelibrary.wiley.com/doi/epdf/10.1111/ajo.13185"/>
    <x v="12"/>
    <x v="1"/>
    <s v="Lowe, Belinda; De Araujo, Victoria; Haughton, Helen; Schweitzer, Jane; Brazil, Victoria; "/>
    <s v="Australian and New Zealand Journal of Obstetrics and Gynaecology"/>
    <n v="2020"/>
    <s v="Peer-reviewed"/>
    <s v="10.1111/ajo.13185"/>
    <s v="English"/>
    <s v=""/>
    <s v=""/>
    <s v=""/>
    <s v="Yes"/>
    <x v="1"/>
    <s v="1 hospital describes interventions they put in place at the maternity"/>
    <s v=""/>
    <s v=""/>
    <s v=""/>
    <s v=""/>
    <s v=""/>
    <s v=""/>
    <s v=""/>
    <s v=""/>
    <s v=""/>
    <s v=""/>
    <s v=""/>
    <s v=""/>
    <s v="Yes"/>
    <s v=""/>
    <s v=""/>
    <s v=""/>
    <m/>
    <s v="Extended searches "/>
  </r>
  <r>
    <s v="Universal COVID-19 testing in the obstetric population: impacts on public health"/>
    <s v="None available"/>
    <d v="2020-08-03T00:00:00"/>
    <s v="Unclear"/>
    <s v="https://www.scielosp.org/article/csp/2020.v36n8/e00164820/en/"/>
    <s v="https://www.scielosp.org/article/csp/2020.v36n8/e00164820/en/"/>
    <x v="0"/>
    <x v="0"/>
    <s v="Menezes, Mariane de Oliveira; Andreucci, Carla Betina; Nakamura-Pereira, Marcos; Knobel, Roxana; Magalhães, Cláudia Garcia; Takemoto, Maíra Libertad Soligo; "/>
    <s v="Cadernos de Saúde Pública"/>
    <n v="2020"/>
    <s v="Peer-reviewed"/>
    <s v="10.1590/0102-311X00164820 "/>
    <s v="English"/>
    <s v="Yes"/>
    <s v=""/>
    <s v=""/>
    <s v="Yes"/>
    <x v="0"/>
    <s v=""/>
    <s v="Yes"/>
    <s v="Yes"/>
    <s v=""/>
    <s v=""/>
    <s v=""/>
    <s v=""/>
    <s v=""/>
    <s v=""/>
    <s v=""/>
    <s v=""/>
    <s v=""/>
    <s v=""/>
    <s v="Yes"/>
    <s v=""/>
    <s v=""/>
    <s v=""/>
    <m/>
    <s v="Extended searches "/>
  </r>
  <r>
    <s v="Severe COVID-19 in cardiopath young pregnant without vertical transmission: a case report"/>
    <s v="The new betacoronavirus known as severe acute respiratory syndrome coronavirus 2 (SARS-CoV-2) is the cause of COVID-19, and has spread rapidly around the world, reaching more than 200 countries, around 7 million people and causing more than 400.000 deaths according to the World Health Organization. Case presentation : A 26-year-old female at 28 weeks of gestation with regular prenatal care, a heart disease condition and no previous history of recent national or international traveling presented to a cardiology hospital, in Northern Brazil, with dry cough, sustained/continuous high fever, which quickly evolved to respiratory failure. Once stabilized an emergency cesarean was performed to preserve the fetus life. After surgery both patient and newborn were in Intensive Care Unit, then both patient and newborn nasopharyngeal and oropharyngeal secretion were obtained to test for respiratory viral infections, such as SARS-CoV-2, also blood samples were collected for laboratory exams. The patient’s tested positive for SARS-CoV-2 however her newborn SARS-CoV-2. And during treatment due patient’s conditions and severity the case evolved to death. Conclusion : This report highlights the relevance of comorbidities for the unfavorable clinical course of COVID-19, despite the adequate treatment used for patients affected by COVID-19, especially among the risk groups, as well as demonstrating the absence of vertical transmission of SARS-CoV-2."/>
    <d v="2020-07-11T00:00:00"/>
    <s v="Unclear"/>
    <s v="https://www.researchsquare.com/article/rs-40095/v1"/>
    <s v="https://www.researchsquare.com/article/rs-40095/v1"/>
    <x v="10"/>
    <x v="1"/>
    <s v="APFdM, França; DdV, Pereira; Rodrigues, EV; Vieira, FN; Machado, KS; Nogueira, PA; RRdS, Fonseca; Machado, LFA; "/>
    <s v="Preprints"/>
    <n v="2020"/>
    <s v="Peer-reviewed"/>
    <s v="10.21203/rs.3.rs-40095/v1"/>
    <s v="English"/>
    <s v="Yes"/>
    <s v=""/>
    <s v=""/>
    <s v=""/>
    <x v="2"/>
    <n v="1"/>
    <s v="Yes"/>
    <s v="Yes"/>
    <s v="Yes"/>
    <s v="Yes"/>
    <s v="Yes"/>
    <s v=""/>
    <s v=""/>
    <s v=""/>
    <s v=""/>
    <s v=""/>
    <s v="Yes"/>
    <s v=""/>
    <s v=""/>
    <s v=""/>
    <s v=""/>
    <s v=""/>
    <m/>
    <s v="Extended searches "/>
  </r>
  <r>
    <s v="Neonates hospitalized due to covid-19 in pará, amazon region of Brazil: A case series"/>
    <s v="Introduction: The novel coronavirus pandemic has specific outcomes according to the age group infected; however, perinatal and clinical data on neonates with COVID-19 pneumonia are still limited. Methods: Retrospective analysis of maternal data and clinical, laboratory and image characteristics of five newborns with COVID-19 confirmed by the Reverse TranscriptionPolymerase Chain Reaction of pharyngeal swab. Information was obtained from electronic medical records. Data analysis was performed using SPSS (Statistical Package for the Social Sciences) version 25.0. Results: Between April 16 and May 16, 2020, there were five admissions of newborns to the intensive care unit, from home environment, with primary sign of fever. They did not present respiratory discomfort during the entire hospitalization or significant laboratory and / or image changes. Conclusion: This experience of COVID-19 pandemic in neonates in Pará State was similar to the experience in other countries, presenting mild symptoms"/>
    <d v="2020-07-24T00:00:00"/>
    <s v="Unclear"/>
    <s v="http://www.journalijdr.com/neonates-hospitalized-due-covid-19-par%C3%A1-amazon-region-brazil-case-series"/>
    <s v="http://www.journalijdr.com/neonates-hospitalized-due-covid-19-par%C3%A1-amazon-region-brazil-case-series"/>
    <x v="10"/>
    <x v="1"/>
    <s v="Lobato, Ariella Cristina Rego; da Silva, Sâmela Miranda; Pontes, Gabriela Caroline Lobato; da Silva, Emanuele Rocha; da Silva, Daniel Figueiredo Alves; Rocha, Rodrigo Santiago Barbosa; Chermont, Aurimery Gomes; da Costa Cunha, Katiane; "/>
    <s v="International Journal of Development Research"/>
    <n v="2020"/>
    <s v="Peer-reviewed"/>
    <s v="10.37118/ijdr.19339.07.2020 "/>
    <s v="English"/>
    <s v="Yes"/>
    <s v=""/>
    <s v="Yes"/>
    <s v=""/>
    <x v="2"/>
    <n v="5"/>
    <s v="Yes"/>
    <s v="Yes"/>
    <s v="Yes"/>
    <s v="Yes"/>
    <s v=""/>
    <s v=""/>
    <s v=""/>
    <s v=""/>
    <s v=""/>
    <s v=""/>
    <s v="Yes"/>
    <s v=""/>
    <s v=""/>
    <s v=""/>
    <s v=""/>
    <s v=""/>
    <s v="Breast milk/ Breast feeding"/>
    <s v="Extended searches "/>
  </r>
  <r>
    <s v="Prognosis of COVID-19 in pregnancy: Protocol for an overview of systematic reviews"/>
    <s v="We aim to map and summarise the current evidence about COVID-19 prognosis in pregnant women._x000a_Design_x000a_This is the protocol of an overview of systematic reviews._x000a_Data sources_x000a_We will conduct comprehensive searches in PubMed/MEDLINE, Embase, Cochrane Central Register_x000a_of Controlled Trials (CENTRAL), grey literature, and L·OVE (Living OVerview of Evidence). L·OVE is a_x000a_platform that maps PICO evidence questions from Epistemonikos database. In response to the_x000a_COVID-19 emergency, L·OVE was adapted to expand its COVID-19 repository evidence as a way to_x000a_gather it in one place. The search will cover the period until the day before submission to a journal._x000a_Eligibility criteria for selecting studies and methods_x000a_We adapted an already published common protocol for multiple parallel systematic reviews and_x000a_overviews of systematic reviews to the specificities of this question._x000a_We will include all systematic reviews about COVID-19 in pregnant women._x000a_Two reviewers will independently screen each study for eligibility, extract data, and assess the risk_x000a_of bias._x000a_Ethics and dissemination_x000a_No ethics approval is considered necessary. The results of this overview will be widely disseminated_x000a_via peer-reviewed publications, social networks and traditional media."/>
    <d v="2020-08-05T00:00:00"/>
    <s v="Unclear"/>
    <s v="https://osf.io/64qyz"/>
    <s v="https://osf.io/64qyz"/>
    <x v="0"/>
    <x v="5"/>
    <s v="Vergara-Merino, Laura; Pérez-Bracchiglione, Javier; Meza, Nicolás; Couve, Constanza; Carrasco, Cynthia; Ortiz-Muñoz, Luis E; Rada, Gabriel; "/>
    <s v="Preprints"/>
    <n v="2020"/>
    <s v="Peer-reviewed"/>
    <s v="10.31219/osf.io/64qyz"/>
    <s v="English"/>
    <s v="Yes"/>
    <s v=""/>
    <s v=""/>
    <s v=""/>
    <x v="0"/>
    <s v=""/>
    <s v="Yes"/>
    <s v="Yes"/>
    <s v="Yes"/>
    <s v="Yes"/>
    <s v="Yes"/>
    <s v=""/>
    <s v=""/>
    <s v=""/>
    <s v=""/>
    <s v=""/>
    <s v=""/>
    <s v=""/>
    <s v=""/>
    <s v=""/>
    <s v=""/>
    <s v=""/>
    <m/>
    <s v="Extended searches "/>
  </r>
  <r>
    <s v="La incógnita del nuevo coronavirus, la gestante y su niño. Lo que el ginecobstetra está conociendo"/>
    <s v="The world has changed in the last few months with the appearance of a potentially_x000a_severe viral disease denominated coronavirus disease 2019 – COVID 19. Initially_x000a_confused with influenza because of its similar symptoms, it can lead to severe_x000a_multiorgan complications including acute, deadly pneumonia and damage to the_x000a_heart, kidneys, liver, bowel, coagulation and nervous system function. The incubation_x000a_period is 5 to 7 days (range 2 to 14 days); it is more frequent in persons 30 to 79 years_x000a_old, and less in people under 20. Lethality is about 5% (95% CI 0.5-15%). In this paper,_x000a_we summarize what is known about its clinical presentation and recommendations_x000a_from the American College of Obstetricians and Gynecologists, the Royal College_x000a_of Obstetricians &amp; Gynecologists, the Ministry of Health of Spain and specialized_x000a_medical institutions and leading journals, on coronavirus disease-19 presentation,_x000a_prevention and management in pregnant women and their newborns._x000a_Key words: Pregnant women, Infant, newborn, Coronavirus 2019-nCoV – COVID 19"/>
    <s v="Unclear"/>
    <s v="Unclear"/>
    <s v="http://mail.spog.org.pe/web/revista/index.php/RPGO/article/view/2247"/>
    <s v="http://mail.spog.org.pe/web/revista/index.php/RPGO/article/view/2247"/>
    <x v="0"/>
    <x v="3"/>
    <s v="Pacheco-Romero, José; "/>
    <s v="Revista Peruana de Ginecología y Obstetricia"/>
    <n v="2020"/>
    <s v="Peer-reviewed"/>
    <s v="10.31403/rpgo.v66i2247"/>
    <s v="Spanish"/>
    <s v="Yes"/>
    <s v=""/>
    <s v="Yes"/>
    <s v=""/>
    <x v="0"/>
    <s v=""/>
    <s v="Yes"/>
    <s v="Yes"/>
    <s v="Yes"/>
    <s v="Yes"/>
    <s v="Yes"/>
    <s v=""/>
    <s v=""/>
    <s v=""/>
    <s v=""/>
    <s v=""/>
    <s v="Yes"/>
    <s v=""/>
    <s v=""/>
    <s v=""/>
    <s v=""/>
    <s v=""/>
    <s v="Breast milk/ Breast feeding"/>
    <s v="Extended searches "/>
  </r>
  <r>
    <s v="Vertical transmission with sars-cov-2 and vaginal delivery: a narrative review. Paulino Vigil-de Gracia Carlos Luo 2"/>
    <s v="Objective: Analyze newborns diagnosed with SARS-CoV-2 performed with RT-PCR at birth_x000a_or during the first days of birth and to look for an association with the route of birth._x000a_Methods: We conducted a comprehensive literature search for newborns diagnosed with_x000a_COVID-19 using PubMed, LILACS and Google scholar until May 15, 2020, looking for_x000a_published articles with pregnancy, vertical transmission, intrauterine transmission,_x000a_neonates, delivery._x000a_Results: There were found 10 articles with a total of 15 newborn infected with SARS-CoV-2_x000a_according to positive PCR at birth or in the first days of birth. Eleven newborn birth by_x000a_cesarean section and 4 vaginally. Of the 11 cases with caesarean section, two presented_x000a_premature rupture of the membranes. Seven newborns developed pneumonia, of which_x000a_two had ruptured membranes and one was born by vaginal delivery._x000a_Conclusion: This review shows that there is perinatal or neonatal infection with SARS-CoV2 by finding a positive PCR in the first days of birth. In addition, that there is more possibility_x000a_of neonatal infection if the birth is vaginal or if there is premature rupture of the_x000a_membranes before cesarean section. Vaginal delivery and premature rupture of_x000a_membranes should be considered as risk factors for perinatal infection."/>
    <s v="Unclear"/>
    <s v="Unclear"/>
    <s v="https://www.researchgate.net/profile/Paulino_Vigil-De_Gracia/publication/341477620_VERTICAL_TRANSMISSION_WITH_SARS-CoV-2_AND_VAGINAL_DELIVERY_A_NARRATIVE_REVIEW/links/5ec347d592851c11a87412a6/VERTICAL-TRANSMISSION-WITH-SARS-CoV-2-AND-VAGINAL-DELIVERY-A-NARRATIVE-REVIEW.pdf"/>
    <e v="#VALUE!"/>
    <x v="0"/>
    <x v="3"/>
    <s v="MALPASSI, ROBERTO EPIFANIO; "/>
    <s v="Unclear"/>
    <n v="2020"/>
    <s v="Pre-print source"/>
    <s v="10.13140/RG.2.2.10127.82087/1"/>
    <s v="English"/>
    <s v="Yes"/>
    <s v=""/>
    <s v="Yes"/>
    <s v=""/>
    <x v="0"/>
    <s v="They found a total of 15 newborn infected with SARS-CoV-2_x000a_according to positive PCR at birth or in the first days of birth"/>
    <s v="Yes"/>
    <s v="Yes"/>
    <s v="Yes"/>
    <s v="Yes"/>
    <s v="Yes"/>
    <s v=""/>
    <s v=""/>
    <s v=""/>
    <s v=""/>
    <s v=""/>
    <s v="Yes"/>
    <s v=""/>
    <s v=""/>
    <s v=""/>
    <s v=""/>
    <s v=""/>
    <s v="Breast milk/ Breast feeding"/>
    <s v="Extended searches "/>
  </r>
  <r>
    <s v="COVID 19 Y EMBARAZO"/>
    <s v="None available"/>
    <d v="2020-03-19T00:00:00"/>
    <s v="Unclear"/>
    <s v="https://www.ecie.com.ar/images/paginas/COVID-19/UDELAR-Embarazo_y_COVID-19.pdf"/>
    <s v="https://www.ecie.com.ar/images/paginas/COVID-19/UDELAR-Embarazo_y_COVID-19.pdf"/>
    <x v="0"/>
    <x v="3"/>
    <s v="Guirado, Mariana; "/>
    <s v="Cátedra de Enfermedades Infecciosas, Facultad de Medicina"/>
    <n v="2020"/>
    <s v="Peer-reviewed"/>
    <s v="Unavailable"/>
    <s v="Spanish"/>
    <s v="Yes"/>
    <s v=""/>
    <s v=""/>
    <s v=""/>
    <x v="0"/>
    <s v=""/>
    <s v="Yes"/>
    <s v="Yes"/>
    <s v="Yes"/>
    <s v="Yes"/>
    <s v="Yes"/>
    <s v=""/>
    <s v=""/>
    <s v=""/>
    <s v=""/>
    <s v=""/>
    <s v=""/>
    <s v=""/>
    <s v=""/>
    <s v=""/>
    <s v=""/>
    <s v=""/>
    <m/>
    <s v="Extended searches "/>
  </r>
  <r>
    <s v="Love in the Time of Covid-19: Or, Nicaragua, the Strange Country Where Children Still Go to School"/>
    <s v="Te Nicaraguan government’s response to the coronavirus pandemic has been nothing short of_x000a_absurd. Rather than implementing measures advised by the public health experts, the government has been organizing mass gatherings and hiding the scale of infection. Tis essay argues_x000a_that current governmental behavior is both consistent with and a continuation of the crimes_x000a_against humanity commited in 2018 and 2019."/>
    <d v="2020-07-25T00:00:00"/>
    <s v="Unclear"/>
    <s v="https://muse.jhu.edu/article/760916"/>
    <s v="https://muse.jhu.edu/article/760916"/>
    <x v="13"/>
    <x v="0"/>
    <s v="Cupples, Julie; "/>
    <s v="Journal of Latin American Geography"/>
    <n v="2020"/>
    <s v="Peer-reviewed"/>
    <s v="10.1353/lag.2020.0056"/>
    <s v="English"/>
    <s v=""/>
    <s v="Yes"/>
    <s v=""/>
    <s v="Yes"/>
    <x v="2"/>
    <s v=""/>
    <s v=""/>
    <s v=""/>
    <s v=""/>
    <s v=""/>
    <s v=""/>
    <s v=""/>
    <s v=""/>
    <s v="Yes"/>
    <s v=""/>
    <s v=""/>
    <s v=""/>
    <s v=""/>
    <s v=""/>
    <s v=""/>
    <s v=""/>
    <s v=""/>
    <m/>
    <s v="Extended searches "/>
  </r>
  <r>
    <s v="Serological Cytokine and chemokine profile in pregnant women with COVID19 in Mexico City"/>
    <s v="On January 30th, 2020, the WHO declared the outbreak of COVID19, a disease due to the new coronavirus called SARS-CoV-2. Certain comorbidities, symptoms and signs are characteristic of COVID19 in the general population and in pregnant women. However, pregnant women are considered as a high-risk group for COVID19. To know about the frequency of comorbidities, signs and symptoms, the presence of lymphopenia, antibodies response to SARS-CoV2 and cytokine and chemokine serum concentration, six pregnant women with COVID19 were studied at the moment of admission. The lower concentration of CCL17 was detected in the Pregnant COVID19 group, similar concentration of IL-6 was also detected in non-pregnant and pregnant COVID19 patients. Our result show that pregnant and non-pregnant women with COVID19 has similar cytokine profile."/>
    <d v="2020-07-17T00:00:00"/>
    <s v="Unclear"/>
    <s v="https://www.medrxiv.org/content/10.1101/2020.07.14.20153585v1"/>
    <s v="https://www.medrxiv.org/content/10.1101/2020.07.14.20153585v1"/>
    <x v="14"/>
    <x v="4"/>
    <s v="Cerbulo-Vazquez, Arturo; Zavala-Barrios, Berenice; Briones-Garduno, Jesus Carlos; Guerrero-Avendano, Guadalupe Mercedes Lucia; Arriaga-Pizano, Lourdes; Ferat-Osorio, Eduardo; Cabrera-Rivera, Graciela Libier; Miranda-Cruz, Patricia; de la Rosa, Maria Teresa Garcia; Prieto-Chavez, Jessica Lakshmi; "/>
    <s v="medRxiv"/>
    <n v="2020"/>
    <s v="Peer-reviewed"/>
    <s v="10.1101/2020.07.14.20153585"/>
    <s v="English"/>
    <s v="Yes"/>
    <s v=""/>
    <s v=""/>
    <s v=""/>
    <x v="2"/>
    <s v="Six pregnant women with COVID19 were studied at the moment of admission"/>
    <s v="Yes"/>
    <s v="Yes"/>
    <s v="Yes"/>
    <s v="Yes"/>
    <s v="Yes"/>
    <s v=""/>
    <s v=""/>
    <s v=""/>
    <s v=""/>
    <s v=""/>
    <s v=""/>
    <s v=""/>
    <s v=""/>
    <s v=""/>
    <s v=""/>
    <s v=""/>
    <m/>
    <s v="Extended searches "/>
  </r>
  <r>
    <s v="Early estimation of the risk factors for hospitalisation and mortality by COVID-19 in Mexico"/>
    <s v="Background. With its high prevalence of chronic non-degenerative diseases, it is suspected that in Mexico there is a high risk of fatal complications from COVID-19. The present study aims to estimate the risk factors for hospitalisation and death in the Mexican population infected by SARS-CoV-2. Methods and Findings. We used the publicly available data released by the Epidemiological Surveillance System for Viral Respiratory Diseases of the Mexican Ministry of Health (Secretaria de Salud, SS). All records of positive SARS-CoV-2 cases were included. Two multiple logistic regression models were fitted to estimate the association between the hospitalisation and mortality, with other covariables. Data on 10,544 individuals (57.68% men), with mean age 46.47 SD 15.62, were analysed. Men were about 1.54 times as likely to be hospitalized than women (p&lt;0.001, 95% C.I. 1.37-1.74); individuals aged 50-74 and &gt;=74 years were more likely to be hospitalized than people from 25-49 years (OR 2.05, p&lt;0.001, 95% C.I. 1.81-2.32, and OR 23.84, p&lt;0.001, 95% C.I. 2.90-5.15, respectively). People with hypertension, obesity, and diabetes were more likely to be hospitalised than people without these morbidities (p&lt;0.01). Men had more risk of death in comparison to women (OR=1.53, p&lt;0.001, 95% C.I. 1.30-1.81) and individuals aged 50-74 and ≥75 years were more likely to die than people from 25-49 years (OR 1.96, p&lt;0.001, 95% C.I. 1.63-2.34, and OR 3.74, p&lt;0.001, 95% C.I. 2.80-4.98, respectively). Hypertension, obesity, and diabetes presented in combination, provided a higher risk of dying in comparison to not having these diseases (OR=2.10; p&lt;0.001, 95% C.I. 1.50-2.93). Hospitalisation, intubation and pneumonia conferred a higher risk of dying (OR 5.02, p&lt;0.001, 95% C.I. 3.88-6.50; OR 4.27, p&lt;0.001, 95% C.I. 3.26-5.59, and OR=2.57; p&lt;0.001, 95% C.I. 2.11-3.13, respectively). The main limitation of our study is the lack of information on mild (asymptomatic) or moderate cases of COVID-19. Conclusions. The present study points out that in Mexico, where an important proportion of the population develops two or more chronic conditions simultaneously, high mortality is a sever outcome for those infected by SARS-CoV-2."/>
    <d v="2020-05-14T00:00:00"/>
    <s v="Unclear"/>
    <s v="https://www.medrxiv.org/content/10.1101/2020.05.11.20098145v1"/>
    <s v="https://www.medrxiv.org/content/10.1101/2020.05.11.20098145v1"/>
    <x v="14"/>
    <x v="2"/>
    <s v="Carrillo-Vega, Maria Fernanda; Salinas-Escudero, Guillermo; Garcia-Peña, Carmen; Gutierrez-Robledo, Luis Miguel; Parra-Rodriguez, Lorena; "/>
    <s v="medRxiv"/>
    <n v="2020"/>
    <s v="Peer-reviewed"/>
    <s v="10.1101/2020.05.11.20098145"/>
    <s v="English"/>
    <s v="Yes"/>
    <s v=""/>
    <s v=""/>
    <s v=""/>
    <x v="2"/>
    <s v=""/>
    <s v=""/>
    <s v=""/>
    <s v="Yes"/>
    <s v="Yes"/>
    <s v=""/>
    <s v=""/>
    <s v=""/>
    <s v=""/>
    <s v=""/>
    <s v=""/>
    <s v=""/>
    <s v=""/>
    <s v=""/>
    <s v=""/>
    <s v=""/>
    <s v=""/>
    <m/>
    <s v="Extended searches "/>
  </r>
  <r>
    <s v="Factors associated with poor forecasting in pregnant women with SARS-Cov-2 diagnosis"/>
    <s v="Objective: To describe the associated factors with the degree of severity in pregnant Mexican women reported with SARS-CoV-2 virus infection._x000a_Materials and Methods: Descriptive, transversal and comparative study of free dates reported by Mexico’s Health Secretary of COVID-19 patients until April 26th, 2020. Pregnant women positive to SARS-CoV-2 infection were included. Control group were women in reproductive age. Exclusion criteria were women with puerperal status reported as unknown or does not apply. Infection was analyzed by severity in both groups, then comorbidities associated to degree of severity were determined with descriptive statistic._x000a_Results: 84 pregnant women were positive to SARS-CoV-2 vs 2,836 non-pregnant infected women in reproductive age. 33% of pregnant women required hospitalization vs 17% of control group. 2.4% vs 0.08% required intubation, 3.6% vs 1.3% were admitted to critical care unit and lethality was 7.14% vs 0.7% in pregnant vs control group respectively. Main comorbidities associated with severity in pregnant women were diabetes (50%) and tobacco use (33%)._x000a_Conclusion: Pregnant women have greater probability to develop a severe form of SAR-CoV-2 infection compared to women in reproductive age. The main associated factors to severe forms were diabetes and tobacco use"/>
    <d v="2020-06-01T00:00:00"/>
    <s v="Unclear"/>
    <s v="https://www.medigraphic.com/cgi-bin/new/resumenI.cgi?IDARTICULO=94587"/>
    <s v="https://www.medigraphic.com/cgi-bin/new/resumenI.cgi?IDARTICULO=94587"/>
    <x v="14"/>
    <x v="4"/>
    <s v="Lira-Lucio, Juan Alberto; Roldán-Rodríguez, Enrique; Ochoa-Millán, José Guillermo; Hernández-Escobar, Lizeth; Padilla-Rivera, Christian Iván; Ochoa-Gaitán, Guillermo; "/>
    <s v="Ginecología y Obstetricia de México"/>
    <n v="2020"/>
    <s v="Peer-reviewed"/>
    <s v="10.24245/gom._x000a_v88i7.4242"/>
    <s v="Spanish"/>
    <s v="Yes"/>
    <s v=""/>
    <s v=""/>
    <s v=""/>
    <x v="2"/>
    <s v="84 pregnant women were positive to SARS-CoV-2"/>
    <s v="Yes"/>
    <s v="Yes"/>
    <s v="Yes"/>
    <s v="Yes"/>
    <s v="Yes"/>
    <s v=""/>
    <s v=""/>
    <s v=""/>
    <s v=""/>
    <s v=""/>
    <s v=""/>
    <s v=""/>
    <s v=""/>
    <s v=""/>
    <s v=""/>
    <s v=""/>
    <m/>
    <s v="Extended searches "/>
  </r>
  <r>
    <s v="Modeling SARS-CoV-2 infection and Covid-19 hospitalization rates for symptomatic pregnant women, Canada and British Columbia, 2020"/>
    <s v="None available"/>
    <s v="Unclear"/>
    <s v="Unclear"/>
    <s v="https://med-fom-ridresearch.sites.olt.ubc.ca/files/2020/04/Covid-19-in-Pregnancy-Modelling-April242020.pdf"/>
    <s v="https://med-fom-ridresearch.sites.olt.ubc.ca/files/2020/04/Covid-19-in-Pregnancy-Modelling-April242020.pdf"/>
    <x v="15"/>
    <x v="6"/>
    <s v="Joseph, KS; Muraca, Giulia; Sarka Lisonkova, MD; "/>
    <s v="Unclear"/>
    <n v="2020"/>
    <s v="Peer-reviewed"/>
    <s v="Unavailable"/>
    <s v="English"/>
    <s v="Yes"/>
    <s v=""/>
    <s v=""/>
    <s v=""/>
    <x v="1"/>
    <s v=""/>
    <s v=""/>
    <s v="Yes"/>
    <s v=""/>
    <s v=""/>
    <s v=""/>
    <s v=""/>
    <s v=""/>
    <s v=""/>
    <s v=""/>
    <s v=""/>
    <s v=""/>
    <s v=""/>
    <s v=""/>
    <s v=""/>
    <s v=""/>
    <s v="Modeling was based on_x000a_1. Projections previously made by the Public Health Agency of Canada (April 9, 2020) [1]._x000a_2. The age-specific distribution of hospitalizations for Covid-19 cases of women in Canada_x000a_as reported until April 9, 2020 [8]._x000a_3. Expected age distribution of women in Canada in 2020 (extrapolated from 2019 [9])._x000a_4. Expected age distribution of pregnant women in Canada and British Columbia over the_x000a_next 6 months (extrapolated from the age distribution of live births in Canada and in_x000a_British Columbia in 2018 [10]). "/>
    <m/>
    <s v="Extended searches "/>
  </r>
  <r>
    <s v="Impact of the COVID-19 pandemic on maternal health services in Pakistan"/>
    <s v="Throughout the world as health systems are being prepared to deal with the SARS‐CoV‐2 outbreak which will affect the management of HIV, diabetes, mental health and mainly maternal healthcare systems. As all efforts are focused on understanding the epidemiology, clinical features, transmission patterns, and management of the COVID‐19 outbreak, there has been very little concern expressed over the effects on maternal health services. It is highly likely that the present situation may exacerbate maternal mortality in suburban and rural areas. The present situation requires governments and NGOs to make necessary arrangements to support people with prenatal and postnatal care."/>
    <d v="2020-08-31T00:00:00"/>
    <d v="2020-09-02T00:00:00"/>
    <s v="https://onlinelibrary.wiley.com/doi/10.1002/hpm.3048"/>
    <s v="https://onlinelibrary.wiley.com/doi/10.1002/hpm.3048"/>
    <x v="16"/>
    <x v="0"/>
    <s v="Sarwer A, Javed B, Soto EB, Mashwani ZU."/>
    <s v="Int J Health Plann Manage"/>
    <n v="2020"/>
    <s v="Peer-reviewed"/>
    <s v="10.1002/hpm.3048"/>
    <s v="English"/>
    <s v="Yes"/>
    <s v=""/>
    <s v=""/>
    <s v="Yes"/>
    <x v="2"/>
    <s v=""/>
    <s v=""/>
    <s v=""/>
    <s v=""/>
    <s v=""/>
    <s v=""/>
    <s v=""/>
    <s v=""/>
    <s v=""/>
    <s v=""/>
    <s v=""/>
    <s v=""/>
    <s v=""/>
    <s v=""/>
    <s v=""/>
    <s v=""/>
    <s v=""/>
    <m/>
    <s v="Current week "/>
  </r>
  <r>
    <s v="During the COVID-19 Quarantine, Home Has Been More Harmful Than the Virus for Children!"/>
    <s v="None available"/>
    <d v="2020-09-02T00:00:00"/>
    <d v="2020-09-02T00:00:00"/>
    <s v="https://journals.lww.com/pec-online/Citation/2020/09000/During_the_COVID_19_Quarantine,_Home_Has_Been_More.19.aspx"/>
    <s v="https://journals.lww.com/pec-online/Citation/2020/09000/During_the_COVID_19_Quarantine,_Home_Has_Been_More.19.aspx"/>
    <x v="17"/>
    <x v="7"/>
    <s v="Claudet I, Marchand-Tonel C, Ricco L, Houz√©-Cerfon CH, Lang T, Br√©hin C."/>
    <s v="Pediatr Emerg Care"/>
    <n v="2020"/>
    <s v="Peer-reviewed"/>
    <s v="10.1097/PEC.0000000000002205"/>
    <s v="English"/>
    <s v=""/>
    <s v="Yes"/>
    <s v=""/>
    <s v="Yes"/>
    <x v="1"/>
    <s v="4 time periods; 684 children in 2020 and 2,453 children in 2017-2019"/>
    <s v=""/>
    <s v=""/>
    <s v=""/>
    <s v=""/>
    <s v=""/>
    <s v=""/>
    <s v=""/>
    <s v=""/>
    <s v=""/>
    <s v=""/>
    <s v=""/>
    <s v=""/>
    <s v=""/>
    <s v="Yes"/>
    <s v=""/>
    <s v=""/>
    <s v="Mental health"/>
    <s v="Current week "/>
  </r>
  <r>
    <s v="Providing high-quality care remotely to patients with rare bone diseases during COVID-19 pandemic"/>
    <s v="During the COVID-19 outbreak, the European Reference Network on Rare Bone Diseases (ERN BOND) coordination team and Italian rare bone diseases healthcare professionals created the “COVID-19 Helpline for Rare Bone Diseases” in an attempt to provide high-quality information and expertise on rare bone diseases remotely to patients and healthcare professionals. The present position statement describes the key characteristics of the Helpline initiative, along with the main aspects and topics that recurrently emerged as central for rare bone diseases patients and professionals. The main topics highlighted are general recommendations, pulmonary complications, drug treatment, trauma, pregnancy, children and elderly people, and patient associations role. The successful experience of the “COVID-19 Helpline for Rare Bone Diseases” launched in Italy could serve as a primer of gold-standard remote care for rare bone diseases for the other European countries and globally. Furthermore, similar COVID-19 helplines could be considered and applied for other rare diseases in order to implement remote patients’ care."/>
    <d v="2020-08-31T00:00:00"/>
    <d v="2020-09-02T00:00:00"/>
    <s v="https://ojrd.biomedcentral.com/articles/10.1186/s13023-020-01513-6"/>
    <s v="https://ojrd.biomedcentral.com/articles/10.1186/s13023-020-01513-6"/>
    <x v="7"/>
    <x v="0"/>
    <s v="Brizola E, Adami G, Baroncelli GI, Bedeschi MF, Berardi P, Boero S, Brandi ML, Casareto L, Castagnola E, Fraschini P, Gatti D, Giannini S, Gonfiantini MV, Landoni V, Magrelli A, Mantovani G, Michelis MB, Nasto LA, Panzeri L, Pianigiani E, Scopinaro A, Trespidi L, Vianello A, Zampino G, Sangiorgi L."/>
    <s v="Orphanet J Rare Dis"/>
    <n v="2020"/>
    <s v="Peer-reviewed"/>
    <s v="10.1186/s13023-020-01513-6"/>
    <s v="English"/>
    <s v="Yes"/>
    <s v=""/>
    <s v=""/>
    <s v="Yes"/>
    <x v="0"/>
    <s v=""/>
    <s v=""/>
    <s v=""/>
    <s v=""/>
    <s v=""/>
    <s v=""/>
    <s v=""/>
    <s v=""/>
    <s v=""/>
    <s v=""/>
    <s v=""/>
    <s v=""/>
    <s v=""/>
    <s v=""/>
    <s v=""/>
    <s v=""/>
    <s v=""/>
    <m/>
    <s v="Current week "/>
  </r>
  <r>
    <s v="Cutaneous Manifestations of COVID-19: An Evidence-Based Review"/>
    <s v="Background_x000a_The coronavirus disease 2019 (COVID-19) pandemic has affected 18 million people and killed over 690,000 patients. Although this virus primarily causes respiratory symptoms, an increasing number of cutaneous manifestations associated with this disease have been reported._x000a__x000a_Objective_x000a_The aim of this review was to collate and categorize the dermatologic findings reported in patients with COVID-19 and identify specific lesions that may facilitate diagnosis and prognostication._x000a__x000a_Methods_x000a_An evidence-based review of the PubMed database was conducted on 14 May, 2020 using the search terms “Covid-19 skin,” “Covid-19 rash,” “Covid-19 exanthem,” and “Covid-19 chilblains.” Peer-reviewed publications containing original COVID-19 patient cases and a discussion of the associated cutaneous findings were included in the analysis._x000a__x000a_Results_x000a_The literature search identified 115 records, of which 34 publications describing 996 patients with dermatologic conditions were included. Case reports (n = 15), case series (n = 13), and observational prospective studies (n = 4) were the most common publication types. Acral lesions resembling pseudo-chilblains were the most frequent lesion identified (40.4% of cases), appearing in young adults (mean age, 23.2 years) after the onset of extracutaneous COVID-19 symptoms (55/100 patients). Erythematous maculopapular rashes affected 21.3% of patients, most frequently impacting middle-aged adults (mean age, 53.2 years) and occurring at the same time as non-cutaneous symptoms (110/187 patients). Vesicular rashes affected 13.0% of patients, appearing in middle-aged adults (mean age, 48.3 years) after the onset of other symptoms (52/84 patients). Urticarial rashes affected 10.9% of patients, appearing in adults (mean age, 38.3 years) and occurring at the same time as non-cutaneous symptoms (46/78 patients). Vascular rashes resembling livedo or purpura were uncommon (4% of cases), appearing in elderly patients (mean age, 77.5 years) and occurring at the same time as non-cutaneous COVID-19 symptoms (18/29 patients). Erythema multiforme-like eruptions, although infrequent (3.7% of cases), affected mostly children (mean age, 12.2 years)._x000a__x000a_Conclusions_x000a_Vesicular rashes may suggest an initial diagnosis of COVID-19, acral lesions may be most appropriate for epidemiological uses, and vascular rashes may be a useful prognostic marker for severe disease. As a potential correlate to disease severity, prognosis, or infectibility, it is critical that all healthcare professionals be well versed in these increasingly common cutaneous manifestations of COVID-19."/>
    <d v="2020-08-31T00:00:00"/>
    <d v="2020-09-01T00:00:00"/>
    <s v="https://link.springer.com/article/10.1007%2Fs40257-020-00558-4"/>
    <s v="https://link.springer.com/article/10.1007%2Fs40257-020-00558-4"/>
    <x v="7"/>
    <x v="3"/>
    <s v="Daneshgaran G, Dubin DP, Gould DJ."/>
    <s v="Am J Clin Dermatol"/>
    <n v="2020"/>
    <s v="Peer-reviewed"/>
    <s v="10.1007/s40257-020-00558-4"/>
    <s v="English"/>
    <s v=""/>
    <s v="Yes"/>
    <s v=""/>
    <s v=""/>
    <x v="0"/>
    <s v=""/>
    <s v=""/>
    <s v=""/>
    <s v=""/>
    <s v=""/>
    <s v=""/>
    <s v=""/>
    <s v=""/>
    <s v=""/>
    <s v=""/>
    <s v=""/>
    <s v=""/>
    <s v=""/>
    <s v=""/>
    <s v=""/>
    <s v=""/>
    <s v=""/>
    <m/>
    <s v="Current week "/>
  </r>
  <r>
    <s v="Characteristics and Management of Children With COVID-19 in Turkey"/>
    <s v="Background: Limited data with regard to disease management strategies is available for paediatric patients with coronavirus disease 2019 (COVID-19), particularly in Turkey._x000a_Aims: We aimed to share the data on patients aged under 18 years in our country to be beneficial for understanding the disease course in children._x000a_Study design: Retrospective cohort study._x000a_Methods: We conducted a retrospective review of the medical records of paediatric patients aged under 18 years, who were confirmed as COVID-19 between March 11, and June 23, 2020, and were admitted to our hospitals._x000a_Results: We evaluated 220 paediatric patients with COVID-19, of which 48.2% were male, with a median age of 10 years, and 9.5% had underlying diseases. Patients were classified according to severity, with the percentages of asymptomatic, mild, moderate, and critical/severe cases determined to be 25.5%, 45%, 26.8%, and 2.7%, respectively. Extracorporeal membrane oxygenation was required for 2 patients (0.9%) and mechanic ventilation was required for 3 patients (1.4%). Targeted therapies were used in 6 patients (2.7%), with hydroxychloroquine being the most commonly used agent either alone (1 patient) or in combination with favipiravir (5 patients). Two patients (0.9%) had died and 9 (4.1%) were still hospitalized during the study period._x000a_Conclusion: Although the disease course of COVID-19 seems to be mild in children, critical illness is significant, and the treatment strategy primarily should consist of supportive care according to our preliminary observations."/>
    <d v="2020-08-31T00:00:00"/>
    <d v="2020-09-01T00:00:00"/>
    <s v="http://balkanmedicaljournal.org/text.php?lang=en&amp;id=2252"/>
    <s v="http://balkanmedicaljournal.org/text.php?lang=en&amp;id=2252"/>
    <x v="18"/>
    <x v="1"/>
    <s v="Cura Yayla BC, Ozsurekci Y, Aykac K, Derin P, Lacinel G√ºrlevik S, Ilbay SG, Kukul MG, Karahan S, Cengiz AB, Ceyhan M."/>
    <s v="Balkan Med J"/>
    <n v="2020"/>
    <s v="Peer-reviewed"/>
    <s v="10.4274/balkanmedj.galenos.2020.2020.7.52"/>
    <s v="English"/>
    <s v=""/>
    <s v="Yes"/>
    <s v=""/>
    <s v=""/>
    <x v="2"/>
    <s v="220 pediatric patients"/>
    <s v=""/>
    <s v=""/>
    <s v=""/>
    <s v=""/>
    <s v=""/>
    <s v="Yes"/>
    <s v="Yes"/>
    <s v=""/>
    <s v=""/>
    <s v="Yes"/>
    <s v=""/>
    <s v=""/>
    <s v=""/>
    <s v=""/>
    <s v=""/>
    <s v=""/>
    <m/>
    <s v="Current week "/>
  </r>
  <r>
    <s v="High Level of Food Insecurity among Families with Children Seeking Routine Care at Federally Qualified Health Centers during the Coronavirus Disease 2019 Pandemic"/>
    <s v="Objective_x000a_To assess food insecurity during pediatric visits to federally qualified health centers (FQHCs) during the coronavirus disease-19 pandemic._x000a__x000a_Study design_x000a_Interviews using the validated American Academy of Pediatrics 2-question food insecurity screen were performed with 200 consecutive families presenting for pediatric care to 2 FQHC in Central Texas from April 14 to May 20, 2020, during the initial phase of the pandemic in Texas. Brief qualitative interviews were conducted to determine whether families found a worsening of food insecurity during the pandemic._x000a__x000a_Results_x000a_Overall, 47% of families had a positive food insecurity screen. More than 90% of these were worrying about food running out and about 60% were positive for the question related to food not lasting. Among families with food insecurity, 94% indicated this had begun or worsened during the pandemic. Of the 115 families volunteering information about employment, 46% reported job loss during this time period. Both ethnicity (P &lt; .001) and Special Supplementation Nutrition Program for Women, Infants and Children (WIC) participation (P = .03) were associated with greater levels of food insecurity. Among primarily Spanish-speaking families participating in the WIC program, 64% reported food insecurity._x000a__x000a_Conclusions_x000a_Approximately one-half of families receiving routine pediatric care at a FQHC during the coronavirus disease-19 pandemic reported food insecurity and this was associated with loss of jobs during the pandemic. Participation in the WIC program was not protective against food insecurity. Increased frequency of food insecurity was detected in Hispanic and Spanish-speaking families. Screening of families at an FQHC should be strongly considered as a part of routine pediatric care. Knowledge of community resources is important for providers to share with patients. (J Pediatr: X 2020;4:100044)._x000a__x000a_Trial Registration_x000a_ClinicalTrials.gov: NCT04378595"/>
    <d v="2020-06-18T00:00:00"/>
    <d v="2020-09-01T00:00:00"/>
    <s v="https://www.sciencedirect.com/science/article/pii/S2590042020300252"/>
    <s v="https://www.sciencedirect.com/science/article/pii/S2590042020300252"/>
    <x v="3"/>
    <x v="2"/>
    <s v="Abrams SA, Avalos A, Gray M, Hawthorne KM."/>
    <s v="J Pediatr X"/>
    <n v="2020"/>
    <s v="Peer-reviewed"/>
    <s v="10.1016/j.ympdx.2020.100044"/>
    <s v="English"/>
    <s v=""/>
    <s v="Yes"/>
    <s v=""/>
    <s v="Yes"/>
    <x v="1"/>
    <s v="200 families"/>
    <s v=""/>
    <s v=""/>
    <s v=""/>
    <s v=""/>
    <s v=""/>
    <s v=""/>
    <s v=""/>
    <s v=""/>
    <s v=""/>
    <s v=""/>
    <s v=""/>
    <s v=""/>
    <s v=""/>
    <s v="Yes"/>
    <s v=""/>
    <s v=""/>
    <m/>
    <s v="Current week "/>
  </r>
  <r>
    <s v="Correction to: Clinical needs and technical requirements for ventilators for COVID-19 treatment critical patients: an evidence-based comparison for adult and pediatric age"/>
    <s v="The spread of severe acute respiratory syndrome coronavirus 2, taking on pandemic proportions, is placing extraordinary and unprecedented demands on healthcare systems worldwide. The increasing number of critical patients who, experiencing respiratory failure from acute respiratory distress syndrome, need respiratory support, has been leading countries to race against time in arranging new Intensive Care Units (ICUs) and in finding affordable and practical solutions to manage patients in each stage of the disease. The simultaneous worldwide emergency caused serious problems for mechanical ventilators supply. This chaotic scenario generated, indeed, a frenetic race to buy life-saving ventilators. However, the variety of mechanical ventilators designs, together with the limitations in time and resources, make the decision-making processes on ventilators procurement crucial and not counterbalanced by the evaluation of devices quality. This paper aimed at offering an overview of how evidence-based approach for health technologies evaluation, might provide support during Corona Virus Disease 2019 (COVID-19) pandemic in ICUs management and critical equipment supply. We compared and combined all the publicly available indications on the essential requirements that ICU ventilators might meet to be considered acceptable for treating COVID-19 patients in severe to critical illnesses. We hope that the critical analysis of these data might help readers to understand how structured decision-making processes based on evidence, evaluating the safety and effectiveness of a given medical device and the effects of its introduction in a healthcare setting, are able to optimize time and resources allocation that should be considered essential, especially during pandemic period."/>
    <d v="2020-07-30T00:00:00"/>
    <d v="2020-09-01T00:00:00"/>
    <s v="https://link.springer.com/article/10.1007/s12553-020-00478-7"/>
    <s v="https://link.springer.com/article/10.1007/s12553-020-00478-7"/>
    <x v="0"/>
    <x v="3"/>
    <s v="Andellini M, De Santis S, Nocchi F, Bassanelli E, Pecchia L, Ritrovato M."/>
    <s v="Health Technol (Berl)"/>
    <n v="2020"/>
    <s v="Peer-reviewed"/>
    <s v="10.1007/s12553-020-00478-7"/>
    <s v="English"/>
    <s v="Yes"/>
    <s v="Yes"/>
    <s v=""/>
    <s v=""/>
    <x v="0"/>
    <s v=""/>
    <s v=""/>
    <s v=""/>
    <s v=""/>
    <s v=""/>
    <s v=""/>
    <s v=""/>
    <s v=""/>
    <s v=""/>
    <s v=""/>
    <s v=""/>
    <s v=""/>
    <s v=""/>
    <s v=""/>
    <s v=""/>
    <s v=""/>
    <s v=""/>
    <m/>
    <s v="Current week "/>
  </r>
  <r>
    <s v="Consistent localization of SARS-CoV-2 spike glycoprotein and ACE2 over TMPRSS2 predominance in placental villi of 15 COVID-19 positive maternal-fetal dyads"/>
    <s v="Introduction_x000a_While the COVID-19 pandemic continues to have a significant global health impact, rates of maternal to infant vertical transmission remain low (&lt;5%). Parenchymal changes of placentas from COVID-19 infected mothers have been reported by several groups, but the localization and relative abundance of SARS-CoV-2 viral proteins and cellular entry machinery has not been fully characterized within larger placental tissue cohorts._x000a__x000a_Methods_x000a_An extended placental tissue cohort including samples from 15 COVID-19 positive maternal-fetal dyads (with n = 5 cases with evidence of fetal transmission) in comparison with 10 contemporary COVID-19 negative controls. Using comparative immunofluorescence, we examined the localization and relative tissue abundance of SARS-CoV2 spike glycoprotein (CoV2 SP) along with the co-localization of two SARS-CoV2 viral entry proteins angiotensin-converting enzyme 2 (ACE2) and transmembrane serine protease 2 (TMPRSS2)._x000a__x000a_Results/conclusions_x000a_CoV2 SP was present within the villous placenta in COVID-19 positive pregnancies with and without evidence of fetal transmission. We further identified the predominance of ACE2 expression in comparison with TMPRSS2. Importantly, both CoV2 SP and ACE2 expression consistently localized primarily within the outer syncytiotrophoblast layer placental villi, a key physiologic interface between mother and fetus. Overall this study provides an important basis for the ongoing evaluation of SARS-CoV-2 physiology in pregnancy and highlights the importance of the placenta as a key source of primary human tissue for ongoing diagnostic and therapeutic research efforts to reduce the global burden of COVID-19."/>
    <d v="2020-08-25T00:00:00"/>
    <d v="2020-08-31T00:00:00"/>
    <s v="https://www.sciencedirect.com/science/article/pii/S0143400420302769"/>
    <s v="https://www.sciencedirect.com/science/article/pii/S0143400420302769"/>
    <x v="3"/>
    <x v="8"/>
    <s v="Taglauer E, Benarroch Y, Rop K, Barnett E, Sabharwal V, Yarrington C, Wachman EM."/>
    <s v="Placenta"/>
    <n v="2020"/>
    <s v="Peer-reviewed"/>
    <s v="10.1016/j.placenta.2020.08.015"/>
    <s v="English"/>
    <s v="Yes"/>
    <s v=""/>
    <s v="Yes"/>
    <s v=""/>
    <x v="1"/>
    <s v="Placental tissue from 15 COVID-19 positive maternal-infant dyads and 10 COVID-19 negative maternal-infant dyads"/>
    <s v=""/>
    <s v=""/>
    <s v=""/>
    <s v=""/>
    <s v=""/>
    <s v=""/>
    <s v=""/>
    <s v=""/>
    <s v=""/>
    <s v=""/>
    <s v="Yes"/>
    <s v=""/>
    <s v=""/>
    <s v=""/>
    <s v=""/>
    <s v=""/>
    <m/>
    <s v="Current week "/>
  </r>
  <r>
    <s v="COVID-19 vaccines and neglected pregnancy"/>
    <s v="None available"/>
    <d v="2020-08-27T00:00:00"/>
    <d v="2020-08-31T00:00:00"/>
    <s v="https://www.thelancet.com/journals/lancet/article/PIIS0140-6736(20)31822-5/fulltext"/>
    <s v="https://www.thelancet.com/journals/lancet/article/PIIS0140-6736(20)31822-5/fulltext"/>
    <x v="0"/>
    <x v="0"/>
    <s v="Dashraath P, Nielsen-Saines K, Madhi SA, Baud D."/>
    <s v="Lancet"/>
    <n v="2020"/>
    <s v="Peer-reviewed"/>
    <s v="10.1016/S0140-6736(20)31822-5"/>
    <s v="English"/>
    <s v="Yes"/>
    <s v=""/>
    <s v=""/>
    <s v=""/>
    <x v="0"/>
    <s v=""/>
    <s v=""/>
    <s v=""/>
    <s v=""/>
    <s v=""/>
    <s v=""/>
    <s v=""/>
    <s v=""/>
    <s v=""/>
    <s v=""/>
    <s v=""/>
    <s v=""/>
    <s v=""/>
    <s v=""/>
    <s v=""/>
    <s v=""/>
    <s v=""/>
    <s v="Maternal COVID-19 immunization"/>
    <s v="Current week "/>
  </r>
  <r>
    <s v="Polio in Afghanistan: The Current Situation amid COVID-19"/>
    <s v="Polio is a deadly viral disease that has been paralyzing many children in Afghanistan. Despite fundamental efforts, primarily vaccination, to reduce the number of cases in Afghanistan, there are still many children who are deprived of the vaccine every year. Afghanistan is one of the two remaining countries endemic for polio, and the country has undergone various challenges that have hampered the eradication of this disease. The underlying challenges include inaccessibility of unsecured areas, illiteracy, refusal, and, most recently, COVID-19. The country is in the midst of a battle against COVID-19, and polio has almost entirely been neglected. Sadly, polio cases are increasing in the country, particularly in polio-free provinces. After an initial lockdown, many businesses have been allowed to resume, but the mass polio vaccination campaign has not restarted. New cases of polio will surge if endemic regions remain unvaccinated or inaccessible. To curb the further spread of polio, Afghanistan needs to resume nationwide house-to-house vaccination as restrictions due to COVID-19 are loosened."/>
    <d v="2020-08-27T00:00:00"/>
    <d v="2020-08-31T00:00:00"/>
    <s v="https://www.ajtmh.org/content/journals/10.4269/ajtmh.20-1010"/>
    <s v="https://www.ajtmh.org/content/journals/10.4269/ajtmh.20-1010"/>
    <x v="19"/>
    <x v="0"/>
    <s v="Ahmadi A, Essar MY, Lin X, Adebisi YA, Lucero-Prisno DE."/>
    <s v="Am J Trop Med Hyg"/>
    <n v="2020"/>
    <s v="Peer-reviewed"/>
    <s v="10.4269/ajtmh.20-1010"/>
    <s v="English"/>
    <s v=""/>
    <s v="Yes"/>
    <s v=""/>
    <s v="Yes"/>
    <x v="2"/>
    <s v=""/>
    <s v=""/>
    <s v=""/>
    <s v=""/>
    <s v=""/>
    <s v=""/>
    <s v=""/>
    <s v=""/>
    <s v=""/>
    <s v=""/>
    <s v=""/>
    <s v=""/>
    <s v=""/>
    <s v=""/>
    <s v=""/>
    <s v=""/>
    <s v=""/>
    <m/>
    <s v="Current week "/>
  </r>
  <r>
    <s v="Combating the Dangers of Sedentary Activity on Child and Adolescent Mental Health During the Time of COVID-19"/>
    <s v="None available"/>
    <d v="2020-08-26T00:00:00"/>
    <d v="2020-08-30T00:00:00"/>
    <s v="https://www.jaacap.org/article/S0890-8567(20)31352-6/fulltext"/>
    <s v="https://www.jaacap.org/article/S0890-8567(20)31352-6/fulltext"/>
    <x v="0"/>
    <x v="0"/>
    <s v="Mittal VA, Firth J, Kimhy D."/>
    <s v="J Am Acad Child Adolesc Psychiatry"/>
    <n v="2020"/>
    <s v="Peer-reviewed"/>
    <s v="10.1016/j.jaac.2020.08.003"/>
    <s v="English"/>
    <s v=""/>
    <s v="Yes"/>
    <s v=""/>
    <s v=""/>
    <x v="0"/>
    <s v=""/>
    <s v=""/>
    <s v=""/>
    <s v=""/>
    <s v=""/>
    <s v=""/>
    <s v=""/>
    <s v=""/>
    <s v=""/>
    <s v=""/>
    <s v=""/>
    <s v=""/>
    <s v=""/>
    <s v=""/>
    <s v=""/>
    <s v=""/>
    <s v=""/>
    <s v="Mental health"/>
    <s v="Current week "/>
  </r>
  <r>
    <s v="Effect of delayed obstetric labor care during the COVID-19 pandemic on perinatal outcomes"/>
    <s v="Since the beginning of the COVID‐19 quarantine in São Paulo, Brazil, our institution has noticed that some pregnant women, particularly those that were recommended elective cesarean sections for reasons such as repeated cesarean deliveries or abnormal fetal presentation, were admitted to São Paulo Hospital in the second stage of labor and then went on to have vaginal deliveries. Therefore, we conducted a comparative cohort study between March 11–June 11, 2019 and March 11–June 11, 2020 in order to evaluate whether the quarantine period led to pregnant women with spontaneous labor arriving at our hospital in a more advanced phase of labor. The Institutional Review Board of UNIFESP provided ethical approval for this study (No. 33734620.7.0000.5505)."/>
    <d v="2020-08-29T00:00:00"/>
    <d v="2020-08-30T00:00:00"/>
    <s v="https://obgyn.onlinelibrary.wiley.com/doi/abs/10.1002/ijgo.13357"/>
    <s v="https://obgyn.onlinelibrary.wiley.com/doi/abs/10.1002/ijgo.13357"/>
    <x v="10"/>
    <x v="7"/>
    <s v="Sun SY, Guazzelli CAF, de Morais LR, Dittmer FP, Augusto MN, Soares AC, Coutinho da Silva PM, de S√° Vieira Abuchaim E, Mattar R."/>
    <s v="Int J Gynaecol Obstet"/>
    <n v="2020"/>
    <s v="Peer-reviewed"/>
    <s v="10.1002/ijgo.13357"/>
    <s v="English"/>
    <s v="Yes"/>
    <s v=""/>
    <s v=""/>
    <s v="Yes"/>
    <x v="2"/>
    <s v="2 time periods"/>
    <s v=""/>
    <s v=""/>
    <s v=""/>
    <s v=""/>
    <s v=""/>
    <s v=""/>
    <s v=""/>
    <s v=""/>
    <s v=""/>
    <s v=""/>
    <s v=""/>
    <s v=""/>
    <s v="Yes"/>
    <s v=""/>
    <s v=""/>
    <s v=""/>
    <m/>
    <s v="Current week "/>
  </r>
  <r>
    <s v="Transmission of SARS-CoV-2 through breast milk and breastfeeding: a living systematic review"/>
    <s v="The pandemic of coronavirus disease 2019 (COVID‐19) is caused by infection with a novel coronavirus strain, the severe acute respiratory syndrome coronavirus 2 (SARS‐CoV‐2). At present, there is limited information on potential transmission of the infection from mother to child, particularly through breast milk and breastfeeding. Here, we provide a living systematic review to capture information that might necessitate changes in the guidance on breast milk and breastfeeding given the uncertainty in this area. Our search retrieved 19,414 total records; 605 were considered for full‐text eligibility and no ongoing trials were identified. Our review includes 340 records, 37 with breast milk samples and 303 without. The 37 articles with analyzed breast milk samples reported on 77 mothers who were breastfeeding their children; among them, 19 of 77 children were confirmed COVID‐19 cases based on RT‐PCR assays, including 14 neonates and five older infants. Nine of the 68 analyzed breast milk samples from mothers with COVID‐19 were positive for SARS‐CoV‐2 RNA; of the exposed infants, four were positive and two were negative for COVID‐19. Currently, there is no evidence of SARS‐CoV‐2 transmission through breast milk. Studies are needed with longer follow‐up periods that collect data on infant feeding practices and on viral presence in breast milk."/>
    <d v="2020-08-28T00:00:00"/>
    <d v="2020-08-30T00:00:00"/>
    <s v="https://nyaspubs.onlinelibrary.wiley.com/doi/full/10.1111/nyas.14477"/>
    <s v="https://nyaspubs.onlinelibrary.wiley.com/doi/full/10.1111/nyas.14477"/>
    <x v="7"/>
    <x v="3"/>
    <s v="Centeno-Tablante E, Medina-Rivera M, Finkelstein JL, Rayco-Solon P, Garcia-Casal MN, Rogers L, Ghezzi-Kopel K, Ridwan P, Pe√±a-Rosas JP, Mehta S."/>
    <s v="Ann N Y Acad Sci"/>
    <n v="2020"/>
    <s v="Peer-reviewed"/>
    <s v="10.1111/nyas.14477"/>
    <s v="English"/>
    <s v="Yes"/>
    <s v=""/>
    <s v="Yes"/>
    <s v=""/>
    <x v="0"/>
    <s v=""/>
    <s v=""/>
    <s v=""/>
    <s v=""/>
    <s v=""/>
    <s v=""/>
    <s v=""/>
    <s v=""/>
    <s v=""/>
    <s v=""/>
    <s v=""/>
    <s v=""/>
    <s v=""/>
    <s v=""/>
    <s v=""/>
    <s v=""/>
    <s v=""/>
    <s v="Breast milk/ Breast feeding"/>
    <s v="Current week "/>
  </r>
  <r>
    <s v="COVID-19 and Child Neurology Care"/>
    <s v="None available"/>
    <d v="2020-08-26T00:00:00"/>
    <d v="2020-08-30T00:00:00"/>
    <s v="http://www.neurologyindia.com/article.asp?issn=0028-3886;year=2020;volume=68;issue=4;spage=952;epage=954;aulast=Gulati"/>
    <s v="http://www.neurologyindia.com/article.asp?issn=0028-3886;year=2020;volume=68;issue=4;spage=952;epage=954;aulast=Gulati"/>
    <x v="0"/>
    <x v="0"/>
    <s v="Gulati S, Gupta J, Madaan P."/>
    <s v="Neurol India"/>
    <n v="2020"/>
    <s v="Peer-reviewed"/>
    <s v="10.4103/0028-3886.293484"/>
    <s v="English"/>
    <s v=""/>
    <s v="Yes"/>
    <s v=""/>
    <s v=""/>
    <x v="0"/>
    <s v=""/>
    <s v=""/>
    <s v=""/>
    <s v=""/>
    <s v=""/>
    <s v=""/>
    <s v=""/>
    <s v=""/>
    <s v=""/>
    <s v=""/>
    <s v=""/>
    <s v=""/>
    <s v=""/>
    <s v=""/>
    <s v=""/>
    <s v=""/>
    <s v=""/>
    <m/>
    <s v="Current week "/>
  </r>
  <r>
    <s v="No intrauterine vertical transmission in pregnancy with COVID-19: A case report"/>
    <s v="The coronavirus disease 2019 (COVID-19) has been a worldwide pandemic diseases, nearly 400,000 people died at now. The data of status of pregnant women and neonates after infection of severe acute respiratory syndrome coronavirus 2 (SARS-COV-2) is limited. We report a case of pregnant woman in her third trimester with critical COVID-19, and amniotic fluid, umbilical cord blood, placenta, and neonatal gastric fluid were retained during cesarean section. The SARS-COV-2 nucleic acid test results of these specimens were negative. There is no evidence of intrauterine vertical transmission during delivery in the third trimester, but the data are limited and need to be further explored."/>
    <d v="2020-08-05T00:00:00"/>
    <d v="2020-08-30T00:00:00"/>
    <s v="https://www.jiac-j.com/article/S1341-321X(20)30266-X/fulltext"/>
    <s v="https://www.jiac-j.com/article/S1341-321X(20)30266-X/fulltext"/>
    <x v="5"/>
    <x v="1"/>
    <s v="Lv Y, Gu B, Chen Y, Hu S, Ruan T, Xu G, Ding J, Xu X, Shen X."/>
    <s v="J Infect Chemother"/>
    <n v="2020"/>
    <s v="Peer-reviewed"/>
    <s v="10.1016/j.jiac.2020.07.015"/>
    <s v="English"/>
    <s v="Yes"/>
    <s v=""/>
    <s v="Yes"/>
    <s v=""/>
    <x v="2"/>
    <s v="1 pregnant woman and 1 neonate"/>
    <s v="Yes"/>
    <s v=""/>
    <s v="Yes"/>
    <s v="Yes"/>
    <s v="Yes"/>
    <s v=""/>
    <s v=""/>
    <s v=""/>
    <s v=""/>
    <s v=""/>
    <s v="Yes"/>
    <s v=""/>
    <s v=""/>
    <s v=""/>
    <s v=""/>
    <s v=""/>
    <m/>
    <s v="Current week "/>
  </r>
  <r>
    <s v="COVID-19: Impacts and Implications for Pediatric Practice"/>
    <s v="Since the rapid emergence of the novel coronavirus in December of 2019 and subsequent development of a global pandemic, clinicians around the world have struggled to understand and respond effectively in health care systems already strained before this latest viral outbreak. Leaders are making policy decisions while balancing the slow and precise nature of science with the rapid need for life-saving information.Pediatric nurse practitioners are ideally situated as a trusted source of health information for children. This continuing education article summarizes the latest evidence on the rapidly developing coronavirus pandemic._x000a_"/>
    <d v="2020-07-09T00:00:00"/>
    <d v="2020-08-30T00:00:00"/>
    <s v="https://www.sciencedirect.com/science/article/pii/S0891524520301772"/>
    <s v="https://www.sciencedirect.com/science/article/pii/S0891524520301772"/>
    <x v="0"/>
    <x v="3"/>
    <s v="Peck JL."/>
    <s v="J Pediatr Health Care"/>
    <n v="2020"/>
    <s v="Peer-reviewed"/>
    <s v="10.1016/j.pedhc.2020.07.004"/>
    <s v="English"/>
    <s v="Yes"/>
    <s v="Yes"/>
    <s v="Yes"/>
    <s v="Yes"/>
    <x v="0"/>
    <s v=""/>
    <s v=""/>
    <s v=""/>
    <s v=""/>
    <s v=""/>
    <s v=""/>
    <s v=""/>
    <s v=""/>
    <s v=""/>
    <s v=""/>
    <s v=""/>
    <s v=""/>
    <s v=""/>
    <s v=""/>
    <s v=""/>
    <s v=""/>
    <s v=""/>
    <s v="Mental health"/>
    <s v="Current week "/>
  </r>
  <r>
    <s v="Building an obstetric intensive care unit during the COVID-19 pandemic at a tertiary hospital and selected maternal-fetal and delivery considerations"/>
    <s v="During the novel Coronavirus Disease 2019 pandemic, New York City became an international epicenter for this highly infectious respiratory virus. In anticipation of the unfortunate reality of community spread and high disease burden, the Anesthesia and Obstetrics and Gynecology departments at NewYork-Presbyterian / Columbia University Irving Medical Center, an academic hospital system in Manhattan, created an Obstetric Intensive Care Unit on Labor and Delivery to defray volume from the hospital's preexisting intensive care units. Its purpose was threefold: (1) to accommodate the anticipated influx of critically ill pregnant and postpartum patients due to novel coronavirus, (2) to care for critically ill obstetric patients who would previously have been transferred to a non-obstetric intensive care unit, and (3) to continue caring for our usual census of pregnant and postpartum patients, who are novel Coronavirus negative and require a higher level of care. In this chapter, we share key operational details for the conversion of a non-intensive care space into an obstetric intensive care unit, with an emphasis on the infrastructure, personnel and workflow, as well as the goals for maternal and fetal monitoring."/>
    <d v="2020-07-24T00:00:00"/>
    <d v="2020-08-30T00:00:00"/>
    <s v="https://www.sciencedirect.com/science/article/pii/S0146000520300811"/>
    <s v="https://www.sciencedirect.com/science/article/pii/S0146000520300811"/>
    <x v="3"/>
    <x v="0"/>
    <s v="Aziz A, Ona S, Martinez RH, Ring LE, Baptiste C, Syeda S, Sheen JJ, Gyamfi-Bannerman C, D'Alton ME, Goffman D, Landau R, Valderrama NE, Moroz L."/>
    <s v="Semin Perinatol"/>
    <n v="2020"/>
    <s v="Peer-reviewed"/>
    <s v="10.1016/j.semperi.2020.151298"/>
    <s v="English"/>
    <s v="Yes"/>
    <s v=""/>
    <s v=""/>
    <s v="Yes"/>
    <x v="1"/>
    <s v=""/>
    <s v=""/>
    <s v=""/>
    <s v=""/>
    <s v=""/>
    <s v=""/>
    <s v=""/>
    <s v=""/>
    <s v=""/>
    <s v=""/>
    <s v=""/>
    <s v=""/>
    <s v=""/>
    <s v=""/>
    <s v=""/>
    <s v=""/>
    <s v=""/>
    <m/>
    <s v="Current week "/>
  </r>
  <r>
    <s v="Reproductive Care During COVID-19"/>
    <s v="The crisis has led to changes in prenatal, maternal, contraceptive, and abortion care."/>
    <d v="2020-08-29T00:00:00"/>
    <d v="2020-08-29T00:00:00"/>
    <s v="https://journals.lww.com/ajnonline/Fulltext/2020/09000/Reproductive_Care_During_COVID_19.16.aspx"/>
    <s v="https://journals.lww.com/ajnonline/Fulltext/2020/09000/Reproductive_Care_During_COVID_19.16.aspx"/>
    <x v="0"/>
    <x v="0"/>
    <s v="McSpedon C."/>
    <s v="Am J Nurs"/>
    <n v="2020"/>
    <s v="Peer-reviewed"/>
    <s v="10.1097/01.NAJ.0000697600.29112.22"/>
    <s v="English"/>
    <s v="Yes"/>
    <s v=""/>
    <s v=""/>
    <s v="Yes"/>
    <x v="0"/>
    <s v=""/>
    <s v=""/>
    <s v=""/>
    <s v=""/>
    <s v=""/>
    <s v=""/>
    <s v=""/>
    <s v=""/>
    <s v=""/>
    <s v=""/>
    <s v=""/>
    <s v=""/>
    <s v=""/>
    <s v=""/>
    <s v=""/>
    <s v=""/>
    <s v=""/>
    <m/>
    <s v="Current week "/>
  </r>
  <r>
    <s v="Universal Severe Acute Respiratory Syndrome Coronavirus 2 (SARS-COV-2) Testing Uptake in the Labor and Delivery Unit: Implications for Health Equity"/>
    <s v="OBJECTIVE: _x000a_To understand severe acute respiratory syndrome coronavirus 2 (SARS-CoV-2) testing uptake in the labor and delivery unit and rationales for declining testing, and to institute a process to increase equitable testing uptake._x000a__x000a_METHODS: _x000a_We conducted a quality-improvement initiative from May 28–June 25, 2020, during the first 4 weeks of universal SARS-CoV-2 testing in the Barnes-Jewish Hospital labor and delivery unit. All consecutive patients presenting for delivery without coronavirus disease 2019 (COVID-19) symptoms were offered testing over four 1-week phases. Phase I documented the rate of testing uptake. Phase II recorded patients' reasons for declining testing. Phase III used phase II findings to create and implement shared decision-making tools. Phase IV offered each patient who declined nasopharyngeal testing an oropharyngeal alternative. The primary outcome was rate of SARS-CoV-2 testing uptake by phase._x000a__x000a_RESULTS: _x000a_Of 270 patients, 223 (83%) accepted testing and 47 (17%) declined. Maternal age and mode of delivery were similar between groups, whereas testing uptake was higher among nulliparous, White, Hispanic, or privately insured patients. There was a significant increase in the primary outcome of SARS-CoV-2 testing across phases I–IV, from 68% to 76% to 94% to 95%, respectively (Somers' D 0.45; 95% CI of association 0.30–0.59). The most commonly cited reason for declining testing was concern regarding testing discomfort. In subgroup analyses by race and insurance type, there was a significant increase in testing uptake across phases I–IV for Black patients (56%, 54%, 91%, 92%; Somers' D 0.36; 95% CI of association 0.28–0.64), White patients (76%, 93%, 96%, 100%; Somers' D 0.59; 95% CI of association 0.38–0.8), those with Medicaid insurance (60%, 64%, 88%, 92%; 95%; Somers' D 0.39; CI of association 0.22 to 0.56), and those with private insurance (77%, 96%, 97%, 100%; Somers' D 0.63; 95% CI of association 0.40–0.86)._x000a__x000a_CONCLUSION: _x000a_Universal SARS-CoV-2 testing uptake significantly increased through a rapid-cycle improvement initiative. Aligning hospital policy with patient-centered approaches led to nearly universally acceptable testing."/>
    <d v="2020-08-26T00:00:00"/>
    <d v="2020-08-29T00:00:00"/>
    <s v="https://journals.lww.com/greenjournal/Abstract/9000/Universal_Severe_Acute_Respiratory_Syndrome.97256.aspx"/>
    <s v="https://journals.lww.com/greenjournal/Abstract/9000/Universal_Severe_Acute_Respiratory_Syndrome.97256.aspx"/>
    <x v="3"/>
    <x v="2"/>
    <s v="Kernberg A, Kelly J, Nazeer S, Russell S, Tuuli M, Stout MJ, Raghuraman N, Carter EB."/>
    <s v="Obstet Gynecol"/>
    <n v="2020"/>
    <s v="Peer-reviewed"/>
    <s v="10.1097/AOG.0000000000004127"/>
    <s v="English"/>
    <s v="Yes"/>
    <s v=""/>
    <s v=""/>
    <s v="Yes"/>
    <x v="1"/>
    <s v="270 pregnant patients and 4 time periods"/>
    <s v=""/>
    <s v=""/>
    <s v=""/>
    <s v=""/>
    <s v=""/>
    <s v=""/>
    <s v=""/>
    <s v=""/>
    <s v=""/>
    <s v=""/>
    <s v=""/>
    <s v=""/>
    <s v="Yes"/>
    <s v=""/>
    <s v=""/>
    <s v=""/>
    <m/>
    <s v="Current week "/>
  </r>
  <r>
    <s v="Letter to the editor: &quot;Clinical characteristics and intrauterine vertical transmission potential of COVID-19 infection in nine pregnant women: a retrospective review of medical records&quot;"/>
    <s v="None available"/>
    <d v="2020-08-25T00:00:00"/>
    <d v="2020-08-29T00:00:00"/>
    <s v="https://www.ncbi.nlm.nih.gov/pmc/articles/PMC7446706/"/>
    <s v="https://www.ncbi.nlm.nih.gov/pmc/articles/PMC7446706/"/>
    <x v="0"/>
    <x v="0"/>
    <s v="Li P, Xie M, Zhang W."/>
    <s v="Am J Obstet Gynecol"/>
    <n v="2020"/>
    <s v="Peer-reviewed"/>
    <s v="10.1016/j.ajog.2020.08.059"/>
    <s v="English"/>
    <s v="Yes"/>
    <s v=""/>
    <s v="Yes"/>
    <s v=""/>
    <x v="0"/>
    <s v=""/>
    <s v=""/>
    <s v=""/>
    <s v=""/>
    <s v=""/>
    <s v=""/>
    <s v=""/>
    <s v=""/>
    <s v=""/>
    <s v=""/>
    <s v=""/>
    <s v=""/>
    <s v=""/>
    <s v=""/>
    <s v=""/>
    <s v=""/>
    <s v=""/>
    <m/>
    <s v="Current week "/>
  </r>
  <r>
    <s v="Antenatal Corticosteroids and COVID-19: balancing benefits and harms"/>
    <s v="None available"/>
    <d v="2020-08-25T00:00:00"/>
    <d v="2020-08-29T00:00:00"/>
    <s v="https://www.ajog.org/article/S0002-9378(20)30911-X/fulltext"/>
    <s v="https://www.ajog.org/article/S0002-9378(20)30911-X/fulltext"/>
    <x v="0"/>
    <x v="0"/>
    <s v="Liauw J, Gundy S, Rochwerg B, Hutcheon JA."/>
    <s v="Am J Obstet Gynecol"/>
    <n v="2020"/>
    <s v="Peer-reviewed"/>
    <s v="10.1016/j.ajog.2020.08.062"/>
    <s v="English"/>
    <s v="Yes"/>
    <s v=""/>
    <s v=""/>
    <s v=""/>
    <x v="0"/>
    <s v=""/>
    <s v=""/>
    <s v=""/>
    <s v=""/>
    <s v=""/>
    <s v=""/>
    <s v=""/>
    <s v=""/>
    <s v=""/>
    <s v=""/>
    <s v=""/>
    <s v=""/>
    <s v=""/>
    <s v=""/>
    <s v=""/>
    <s v=""/>
    <s v=""/>
    <m/>
    <s v="Current week "/>
  </r>
  <r>
    <s v="Perinatal distress during COVID-19: a thematic analysis of an online parenting forum"/>
    <s v="Background: The novel coronavirus 2019 (COVID-19) global pandemic has impacted the whole of society, requiring rapid implementation of individual, population and system level public health responses to contain and reduce the spread of infection. Women in the perinatal period (pregnant, birthing and postpartum) have unique and timely needs for directives on health, safety and risk aversion during periods of isolation and physical distancing for themselves, their child or children and other family members. In addition, they are a vulnerable group, at increased risk of psychological distress that may be exacerbated in the context of social support deprivation and a high risk external environment._x000a__x000a_Objective: Examination of the public discourse of a perinatal cohort to understand unmet health information and support needs and impacts on mothering identity and social dynamics, in the context of COVID-19._x000a__x000a_Methods: A leading Australian online support forum for women pre- through to post-birth was used to interrogate all posts related to COVID-19 from Jan 27 to May 12 2020 inclusive. Key search terms included: 'COVID', 'corona' and 'pandemic'. A three-phase analysis was conducted including: thematic analysis, sentiment analysis and word frequency calculations._x000a__x000a_Results: The search yielded 960 posts, of which 831 were included in our analysis. Qualitative thematic analysis demonstrated reasonable understanding, interpretation and application of relevant restrictions in place, with five emerging themes identified. These were: 1) heightened distress related to a high-risk external environment; 2) despair and anticipatory grief due to deprivation of social and family support, and bonding rituals; 3) altered family and support relationships; 4) guilt tampered happiness; and, 5) family future postponed. Sentiment analysis revealed content was predominantly negative (very negative: 537 and moderately negative: 443 compared to very positive: 236 and moderately positive: 340). Negative words were frequently used with associated derivatives including 'worried' (19.9%); 'risk' (17.2%); 'anxiety' (11.8%); 'concerns' (8.8%) and 'stress' (8.3%)._x000a__x000a_Conclusions: Women in the perinatal period are uniquely impacted by the current pandemic. General information on COVID-19 safe behaviors did not meet the particular needs of this cohort. The lack of nuanced and timely information may exacerbate risk of psychological and psychosocial distress in this vulnerable, high-risk group. State and federal public health departments need to provide a central repository of information that is targeted, consistent, accessible, timely and reassuring. Compensatory social and emotional support should be considered, using alternative measures to mitigate the risk of mental health disorders in this cohort."/>
    <d v="2020-08-28T00:00:00"/>
    <d v="2020-08-29T00:00:00"/>
    <s v="https://preprints.jmir.org/preprint/22002/accepted"/>
    <s v="https://preprints.jmir.org/preprint/22002/accepted"/>
    <x v="12"/>
    <x v="9"/>
    <s v="Chivers BR, Garad RM, Boyle JA, Skouteris H, Teede HJ, Harrison CL."/>
    <s v="J Med Internet Res"/>
    <n v="2020"/>
    <s v="Peer-reviewed"/>
    <s v="10.2196/22002"/>
    <s v="English"/>
    <s v="Yes"/>
    <s v=""/>
    <s v=""/>
    <s v=""/>
    <x v="1"/>
    <s v="960 online support forum posts"/>
    <s v=""/>
    <s v=""/>
    <s v=""/>
    <s v=""/>
    <s v=""/>
    <s v=""/>
    <s v=""/>
    <s v=""/>
    <s v=""/>
    <s v=""/>
    <s v=""/>
    <s v=""/>
    <s v=""/>
    <s v=""/>
    <s v=""/>
    <s v=""/>
    <s v="Mental health"/>
    <s v="Current week "/>
  </r>
  <r>
    <s v="Parental COVID-19 Testing of Hospitalized Children: Rethinking Infection Control in a Pandemic"/>
    <s v="None available"/>
    <d v="2020-08-28T00:00:00"/>
    <d v="2020-08-29T00:00:00"/>
    <s v="https://academic.oup.com/jpids/advance-article/doi/10.1093/jpids/piaa103/5898512"/>
    <s v="https://academic.oup.com/jpids/advance-article/doi/10.1093/jpids/piaa103/5898512"/>
    <x v="3"/>
    <x v="2"/>
    <s v="Hassoun A, Prasad N, Pugh S, Merced I, Abularrage J, Sharma M."/>
    <s v="J Pediatric Infect Dis Soc"/>
    <n v="2020"/>
    <s v="Peer-reviewed"/>
    <s v="10.1093/jpids/piaa103"/>
    <s v="English"/>
    <s v=""/>
    <s v="Yes"/>
    <s v=""/>
    <s v=""/>
    <x v="1"/>
    <s v="40 asymptomatic caretaker-child pairs"/>
    <s v=""/>
    <s v=""/>
    <s v=""/>
    <s v=""/>
    <s v=""/>
    <s v=""/>
    <s v="Yes"/>
    <s v=""/>
    <s v=""/>
    <s v=""/>
    <s v=""/>
    <s v=""/>
    <s v=""/>
    <s v=""/>
    <s v=""/>
    <s v=""/>
    <m/>
    <s v="Current week "/>
  </r>
  <r>
    <s v="How COVID-19 deepens child oral health inequities"/>
    <s v="None available"/>
    <d v="2020-05-23T00:00:00"/>
    <d v="2020-08-29T00:00:00"/>
    <s v="https://www.sciencedirect.com/science/article/pii/S0002817720303755"/>
    <s v="https://www.sciencedirect.com/science/article/pii/S0002817720303755"/>
    <x v="3"/>
    <x v="0"/>
    <s v="Kalash DA."/>
    <s v="J Am Dent Assoc"/>
    <n v="2020"/>
    <s v="Peer-reviewed"/>
    <s v="10.1016/j.adaj.2020.05.015"/>
    <s v="English"/>
    <s v=""/>
    <s v="Yes"/>
    <s v=""/>
    <s v="Yes"/>
    <x v="1"/>
    <s v=""/>
    <s v=""/>
    <s v=""/>
    <s v=""/>
    <s v=""/>
    <s v=""/>
    <s v=""/>
    <s v=""/>
    <s v=""/>
    <s v=""/>
    <s v=""/>
    <s v=""/>
    <s v=""/>
    <s v=""/>
    <s v=""/>
    <s v=""/>
    <s v=""/>
    <m/>
    <s v="Current week "/>
  </r>
  <r>
    <s v="Multisystem Inflammatory Syndrome Associated with SARS-CoV-2 Infection in 45 Children: A First Report from Iran"/>
    <s v="During the coronavirus disease 2019 (COVID-19) pandemic, a new phenomenon manifesting as a multisystem inflammatory syndrome in children (MIS-C) which has similar clinical presentation to Kawasaki disease, toxic shock syndrome, and severe sepsis has emerged. Although the number of MIS-C reports is increasing, rare reports in Asia is still available. To our knowledge, this study is the largest series of published MIS-C cases in Iran. We performed a retrospective study of all patients with case definition for MIS-C admitted to the 3 pediatric hospitals in Iran. All of these hospitals are located within the most active COVID-19 pandemic areas (Tehran, Qom, Mazandaran) in Iran. Demographic characteristics, clinical data, laboratory findings, imaging and echocardiographic findings, treatment and outcomes were collected. Between March 07 and June 23, 2020, 45 children were included in the study. The median age of children was 7 years (range between 10 months and 17 years). Common presenting symptoms include fever (91%), abdominal pain (58%), nausea/ vomiting (51%), mucocutaneous rash (53%), conjunctivitis (51%), and hands and feet edema (40%) with median duration of symptoms prior to presentation of 5 (IQR 3, 7) days. Fifty-three percent of children showed lymphopenia. Overall, the majority of cases at admission had markedly elevated inflammatory markers erythrocyte sedimentation rate (ESR) (95.5%) and C-reactive protein (CRP) (97%). Ferritin was abnormal in 11 out of 14 tested patients (73%), and it was highly elevated (&gt;500 ng/mL) in 47% of cases. Median fibrinogen level was 210 (IQR 165, 291) mg/dL, D-dimer was 3909 (IQR 848, 4528) ng/mL, and troponin was 0.6 (IQR 0.1, 26) ng/mL, respectively. Twenty out of 31 patients (64.5%) had hypoalbuminaemia. In addition, hyponatremia was found in 64% of cases. Twenty-five patients (56%) presented with cardiac involvement and acute renal failure was observed in 13 cases (29%). Pleural, ascitic, ileitis, and pericardial effusions were found in 18%, 11%, 4%, and 2% of cases, respectively. In conclusion, this is a first large case series of hospitalized children who met criteria for MIS-C in Iran. There was a wide spectrum of presenting signs and symptoms; evidence of inflammation with abnormal values of CRP, ESR, D-dimer, ferritin, and albumin; and multi-organ involvement. Keywords: Multisystem Inflammatory Syndrome, COVID-19, Children"/>
    <d v="2020-08-28T00:00:00"/>
    <d v="2020-08-29T00:00:00"/>
    <s v="https://www.cambridge.org/core/journals/epidemiology-and-infection/article/multisystem-inflammatory-syndrome-associated-with-sarscov2-infection-in-45-children-a-first-report-from-iran/1FB55F2D0D673BFF79E9626B3F1E8300"/>
    <s v="https://www.cambridge.org/core/journals/epidemiology-and-infection/article/multisystem-inflammatory-syndrome-associated-with-sarscov2-infection-in-45-children-a-first-report-from-iran/1FB55F2D0D673BFF79E9626B3F1E8300"/>
    <x v="9"/>
    <x v="1"/>
    <s v="Mamishi S, Movahedi Z, Mohammadi M, Ziaee V, Khodabandeh M, Abdolsalehi MR, Navaeian A, Heydari H, Mahmoudi S, Pourakbari B."/>
    <s v="Epidemiol Infect"/>
    <n v="2020"/>
    <s v="Peer-reviewed"/>
    <s v="10.1017/S095026882000196X"/>
    <s v="English"/>
    <s v=""/>
    <s v="Yes"/>
    <s v=""/>
    <s v=""/>
    <x v="2"/>
    <s v="45 children"/>
    <s v=""/>
    <s v=""/>
    <s v=""/>
    <s v=""/>
    <s v=""/>
    <s v="Yes"/>
    <s v="Yes"/>
    <s v=""/>
    <s v=""/>
    <s v="Yes"/>
    <s v=""/>
    <s v=""/>
    <s v=""/>
    <s v=""/>
    <s v=""/>
    <s v=""/>
    <m/>
    <s v="Current week "/>
  </r>
  <r>
    <s v="Kawasaki disease epidemic: pitfalls"/>
    <s v="Recent reports have described in the pediatric population a new type of hyperinflammatory response manifested following contact with SARS-CoV-2, with some of the clinical features attributable to Kawasaki disease (KD). The purpose of this commentary is to remark on a possible recent association between SARS-CoV-2 and KD. Although today little is known about the etiology of KD, the most accepted hypothesis is that of a probable viral etiology, therefore, even the SARS-CoV-2 virus could trigger, in genetically predisposed subjects, an exaggerated inflammatory response that is clinically evident like the one described in KD._x000a_"/>
    <d v="2020-08-27T00:00:00"/>
    <d v="2020-08-29T00:00:00"/>
    <s v="https://ijponline.biomedcentral.com/articles/10.1186/s13052-020-00887-4"/>
    <s v="https://ijponline.biomedcentral.com/articles/10.1186/s13052-020-00887-4"/>
    <x v="0"/>
    <x v="0"/>
    <s v="Gallizzi R, Corsello G, Pajno GB."/>
    <s v="Ital J Pediatr"/>
    <n v="2020"/>
    <s v="Peer-reviewed"/>
    <s v="10.1186/s13052-020-00887-4"/>
    <s v="English"/>
    <s v=""/>
    <s v="Yes"/>
    <s v=""/>
    <s v=""/>
    <x v="0"/>
    <s v=""/>
    <s v=""/>
    <s v=""/>
    <s v=""/>
    <s v=""/>
    <s v=""/>
    <s v=""/>
    <s v=""/>
    <s v=""/>
    <s v=""/>
    <s v=""/>
    <s v=""/>
    <s v=""/>
    <s v=""/>
    <s v=""/>
    <s v=""/>
    <s v=""/>
    <m/>
    <s v="Current week "/>
  </r>
  <r>
    <s v="Children's Dental Anxiety during the COVID-19 Pandemic: Polish Experience"/>
    <s v="Dental fear and anxiety is a significant issue that affects pediatric patients and creates challenges in oral health management. Considering that the coronavirus disease 2019 (COVID-19) pandemic, along with its associated sanitary regime, social distancing measures and nationwide quarantines, could itself induce public fears, including in children, it is of great interest to explore whether this situation and the necessity of reorganizing dental care could potentially affect the emotional state of pediatric patients facing a need for urgent dental intervention. The present study assessed the emotional state of children ≤ seven years old (n = 25) requiring dental healthcare during a nationwide quarantine in Poland, as well as the anxiety levels of their caregivers. The Faces Anxiety Scale was adopted, and the evaluation was independently performed by the dentist, caregivers and children themselves. The level of anxiety in caregivers was also measured. As demonstrated, children requiring dental intervention during the nationwide quarantine did not reveal a significantly higher anxiety level as compared to the age- and indication-matched pre-pandemic control group (n = 20), regardless of whether their emotional state was evaluated by the dentist, caregivers, or by themselves. However, the share of children scoring the lowest anxiety level in all assessments was smaller in the pandemic group. Boys in the pandemic group had a higher anxiety level, as indicated by a caregiver assessment, and displayed a negative correlation with age in all three types of evaluation. Moreover, caregiver anxiety levels were higher in the pandemic group as compared to the pre-pandemic subset and revealed stronger correlations with the dental anxiety in children. The results suggest that the reorganization of oral healthcare under the pandemic scenario did not have a profound effect on children’s dental anxiety. Nevertheless, findings in young boys highlight that they may be more vulnerable and require special care to mitigate their anxiety and decrease the risk of dentophobia in the future—these observations must be, however, treated with caution due to the small sample size and require further confirmation. Moreover, it is important to reassure caregivers of the safety of the dental visit during the pandemic to minimize the effect of their own anxiety on dental fears in children."/>
    <d v="2020-08-25T00:00:00"/>
    <d v="2020-08-29T00:00:00"/>
    <s v="https://www.mdpi.com/2077-0383/9/9/2751/htm"/>
    <s v="https://www.mdpi.com/2077-0383/9/9/2751/htm"/>
    <x v="20"/>
    <x v="7"/>
    <s v="Olszewska A, Rzymski P."/>
    <s v="J Clin Med"/>
    <n v="2020"/>
    <s v="Peer-reviewed"/>
    <s v="10.3390/jcm9092751"/>
    <s v="English"/>
    <s v=""/>
    <s v="Yes"/>
    <s v=""/>
    <s v="Yes"/>
    <x v="1"/>
    <s v="25 children in the pandemic period and 20 children in the pre-pandemic period"/>
    <s v=""/>
    <s v=""/>
    <s v=""/>
    <s v=""/>
    <s v=""/>
    <s v=""/>
    <s v=""/>
    <s v=""/>
    <s v=""/>
    <s v=""/>
    <s v=""/>
    <s v=""/>
    <s v=""/>
    <s v="Yes"/>
    <s v=""/>
    <m/>
    <s v="Mental health"/>
    <s v="Current week "/>
  </r>
  <r>
    <s v="Expression of SARS-CoV-2 cell entry genes, ACE2 and TMPRSS2, in the placenta across gestation and at the maternal-fetal interface in pregnancies complicated by preterm birth or preeclampsia"/>
    <s v="Background_x000a_While there is some evidence that SARS-CoV-2 can invade the human placenta, limited data exist on the gestational-age dependent expression profile of the SARS-CoV-2 cell entry mediators, ACE2 and TMPRSS2 at the human maternal-fetal interface. There is also no information as to whether the expression of these mediators is altered in pregnancies complicated by pre-eclampsia (PE) or preterm birth (PTB). This is important since the expression of decidual and placental ACE2 and TMPRSS2 across gestation may impact susceptibility of pregnancies to vertical transmission of SARS-CoV-2._x000a_Objectives_x000a_To investigate the expression pattern of specific SARS-CoV-2 cell entry genes, ACE2 and TMPRSS2, in the placenta across human pregnancy and in paired samples of decidua and placenta in pregnancies complicated by PTB or PE compared to term, uncomplicated pregnancies._x000a_Study Design_x000a_Two separate cohorts of patients, totalling 87 pregnancies were included. The first cohort comprised of placentae from first (7-9 weeks), second (16-18 weeks), third-trimester preterm (26-31 weeks) and third-trimester term (38-41 weeks) pregnancies (n=5/group), whereas, the second independent cohort, included matched decidua and placentae from pregnancies from term, uncomplicated pregnancies (37-41 weeks; n=14) as well as pregnancies complicated by PTB (26-37 weeks, n=11) or PE (25-37 weeks n=42). Samples were subjected to qPCR and next-generation sequencing (NGS)/RNAseq for ACE2 and TMPRSS2 mRNA expression quantification, respectively._x000a_Results_x000a_In the first cohort, the SARS-CoV-2 cell entry genes ACE2 and TMPRSS2 exhibited a gestational-age dependent expression profile, i.e. ACE2 and TMPRSS2 mRNA was higher (p&lt;0.05) in the first trimester compared to second trimester, PTB and term placentae (p&lt;0.05) and exhibited a negative correlation with gestational age (p&lt;0.05). In the second cohort, RNAseq demonstrated very low/undetectable expression levels of ACE2 in PTB, PE and term decidua and in placentae from late gestation. In contrast, TMPRSS2 was expressed in both decidual and placental samples but did not change in pregnancies complicated by either PTB or PE._x000a_Conclusions_x000a_The increased expression of these SARS-CoV-2 cell entry associated genes in the placenta during the first trimester compared to later stages of pregnancy suggest the possibility of differential susceptibility to placental entry to SARS-CoV-2 across pregnancy. Even though there is some evidence of increased rates of PTB associated with SARS-CoV-2 infection, we found no increase in mRNA expression of ACE2 or TMPRSS2 at the maternal-fetal interface."/>
    <d v="2020-08-24T00:00:00"/>
    <d v="2020-08-28T00:00:00"/>
    <s v="https://www.ajog.org/article/S0002-9378(20)30884-X/fulltext"/>
    <s v="https://www.ajog.org/article/S0002-9378(20)30884-X/fulltext"/>
    <x v="21"/>
    <x v="8"/>
    <s v="Bloise E, Zhang J, Nakpu J, Hamada H, Dunk CE, Li S, Imperio GE, Nadeem L, Kibschull M, Lye P, Matthews SG, Lye SJ."/>
    <s v="Am J Obstet Gynecol"/>
    <n v="2020"/>
    <s v="Peer-reviewed"/>
    <s v="10.1016/j.ajog.2020.08.055"/>
    <s v="English"/>
    <s v="Yes"/>
    <s v=""/>
    <s v="Yes"/>
    <s v=""/>
    <x v="1"/>
    <s v="Placentae and decidua from 87 pregnancies"/>
    <s v=""/>
    <s v=""/>
    <s v=""/>
    <s v=""/>
    <s v=""/>
    <s v=""/>
    <s v=""/>
    <s v=""/>
    <s v=""/>
    <s v=""/>
    <s v="Yes"/>
    <s v=""/>
    <s v=""/>
    <s v=""/>
    <s v=""/>
    <s v=""/>
    <m/>
    <s v="Current week "/>
  </r>
  <r>
    <s v="Limited Secondary Transmission of SARS-CoV-2 in Child Care Programs - Rhode Island, June 1-July 31, 2020"/>
    <s v="None available"/>
    <d v="2020-08-21T00:00:00"/>
    <d v="2020-08-28T00:00:00"/>
    <s v="https://www.cdc.gov/mmwr/volumes/69/wr/mm6934e2.htm"/>
    <s v="https://www.cdc.gov/mmwr/volumes/69/wr/mm6934e2.htm"/>
    <x v="3"/>
    <x v="1"/>
    <s v="Link-Gelles R, DellaGrotta AL, Molina C, Clyne A, Campagna K, Lanzieri TM, Hast MA, Palipudi K, Dirlikov E, Bandy U."/>
    <s v="MMWR Morb Mortal Wkly Rep"/>
    <n v="2020"/>
    <s v="Peer-reviewed"/>
    <s v="10.15585/mmwr.mm6934e2"/>
    <s v="English"/>
    <s v=""/>
    <s v="Yes"/>
    <s v=""/>
    <s v="Yes"/>
    <x v="1"/>
    <s v="52 confirmed or probable cases (30 were among children)"/>
    <s v=""/>
    <s v=""/>
    <s v=""/>
    <s v=""/>
    <s v=""/>
    <s v=""/>
    <s v="Yes"/>
    <s v=""/>
    <s v=""/>
    <s v=""/>
    <s v=""/>
    <s v=""/>
    <s v=""/>
    <s v="Yes"/>
    <s v=""/>
    <s v=""/>
    <m/>
    <s v="Current week "/>
  </r>
  <r>
    <s v="Preparing the Burns Unit to Accommodate Vaginal Delivery and Cesarean Section for Pregnant Women with COVID-19: A Successful Experience from Jordan"/>
    <s v="None available"/>
    <d v="2020-08-27T00:00:00"/>
    <d v="2020-08-28T00:00:00"/>
    <s v="https://link.springer.com/article/10.1007/s12325-020-01457-0"/>
    <s v="https://link.springer.com/article/10.1007/s12325-020-01457-0"/>
    <x v="22"/>
    <x v="1"/>
    <s v="Altal O, Bani Hani D, Aleshawi A, Alhowary AA, Obeidat B, Bani-Ata M."/>
    <s v="Adv Ther"/>
    <n v="2020"/>
    <s v="Peer-reviewed"/>
    <s v="10.1007/s12325-020-01457-0"/>
    <s v="English"/>
    <s v="Yes"/>
    <s v=""/>
    <s v="Yes"/>
    <s v="Yes"/>
    <x v="2"/>
    <s v="2 pregnant women and neonates"/>
    <s v="Yes"/>
    <s v=""/>
    <s v="Yes"/>
    <s v="Yes"/>
    <s v="Yes"/>
    <s v=""/>
    <s v=""/>
    <s v=""/>
    <s v=""/>
    <s v=""/>
    <s v="Yes"/>
    <s v=""/>
    <s v="Yes"/>
    <s v=""/>
    <s v=""/>
    <s v=""/>
    <m/>
    <s v="Current week "/>
  </r>
  <r>
    <s v="Alcohol-based hand sanitizer exposures and effects on young children in the U.S. during the COVID-19 pandemic"/>
    <s v="None available"/>
    <d v="2020-08-27T00:00:00"/>
    <d v="2020-08-28T00:00:00"/>
    <s v="https://www.tandfonline.com/doi/full/10.1080/15563650.2020.1811298"/>
    <s v="https://www.tandfonline.com/doi/full/10.1080/15563650.2020.1811298"/>
    <x v="3"/>
    <x v="1"/>
    <s v="McCulley L, Cheng C, Mentari E, Diak IL, Michele T."/>
    <s v="Clin Toxicol (Phila)"/>
    <n v="2020"/>
    <s v="Peer-reviewed"/>
    <s v="10.1080/15563650.2020.1811298"/>
    <s v="English"/>
    <s v="Yes"/>
    <s v="Yes"/>
    <s v=""/>
    <s v="Yes"/>
    <x v="1"/>
    <s v="4,451 exposures"/>
    <s v=""/>
    <s v=""/>
    <s v=""/>
    <s v=""/>
    <s v=""/>
    <s v=""/>
    <s v=""/>
    <s v=""/>
    <s v=""/>
    <s v=""/>
    <s v=""/>
    <s v=""/>
    <s v="Yes"/>
    <s v="Yes"/>
    <s v=""/>
    <s v=""/>
    <m/>
    <s v="Current week "/>
  </r>
  <r>
    <s v="Lung Ultrasound Is Not a Useful Screening Tool for Severe Acute Respiratory Syndrome Coronavirus 2 in Pregnant Women: A Pilot Study"/>
    <s v="None available"/>
    <d v="2020-08-27T00:00:00"/>
    <d v="2020-08-28T00:00:00"/>
    <s v="https://onlinelibrary.wiley.com/doi/10.1002/jum.15451"/>
    <s v="https://onlinelibrary.wiley.com/doi/10.1002/jum.15451"/>
    <x v="4"/>
    <x v="1"/>
    <s v="Youssef A, Brunelli E, Azzarone C, Serra C, Consolini S, Casadio P, Pilu G."/>
    <s v="J Ultrasound Med"/>
    <n v="2020"/>
    <s v="Peer-reviewed"/>
    <s v="10.1002/jum.15451"/>
    <s v="English"/>
    <s v="Yes"/>
    <s v=""/>
    <s v=""/>
    <s v=""/>
    <x v="1"/>
    <s v="75 asymptomatic pregnant women"/>
    <s v="Yes"/>
    <s v=""/>
    <s v=""/>
    <s v=""/>
    <s v=""/>
    <s v=""/>
    <s v=""/>
    <s v=""/>
    <s v=""/>
    <s v=""/>
    <s v=""/>
    <s v=""/>
    <s v=""/>
    <s v=""/>
    <s v=""/>
    <s v=""/>
    <m/>
    <s v="Current week "/>
  </r>
  <r>
    <s v="Pay attention to SARS-CoV-2 infection in children"/>
    <s v="None available"/>
    <d v="2020-03-17T00:00:00"/>
    <d v="2020-08-28T00:00:00"/>
    <s v="https://onlinelibrary.wiley.com/doi/10.1002/ped4.12178"/>
    <s v="https://onlinelibrary.wiley.com/doi/10.1002/ped4.12178"/>
    <x v="0"/>
    <x v="3"/>
    <s v="Xie Z."/>
    <s v="Pediatr Investig"/>
    <n v="2020"/>
    <s v="Peer-reviewed"/>
    <s v="10.1002/ped4.12178"/>
    <s v="English"/>
    <s v=""/>
    <s v="Yes"/>
    <s v=""/>
    <s v=""/>
    <x v="0"/>
    <s v=""/>
    <s v=""/>
    <s v=""/>
    <s v=""/>
    <s v=""/>
    <s v=""/>
    <s v=""/>
    <s v=""/>
    <s v=""/>
    <s v=""/>
    <s v=""/>
    <s v=""/>
    <s v=""/>
    <s v=""/>
    <s v=""/>
    <s v=""/>
    <s v=""/>
    <m/>
    <s v="Current week "/>
  </r>
  <r>
    <s v="Evans Syndrome Associated with Pregnancy and COVID-19 Infection"/>
    <s v="Background. Evans syndrome (ES) is a chronic autoimmune disease characterized by autoimmune hemolytic anemia along with immune thrombocytopenic purpura. Few case reports of ES in pregnancy have been published, and ES may be difficult to distinguish from other diagnoses more common in pregnancy. Guidelines for treatment of ES are not well-defined. Case. A 23-year-old multigravid woman in active labor was found to have severe anemia and thrombocytopenia. She was diagnosed with ES and started on immunosuppressive treatments for persistent immune thrombocytopenic purpura. In the postpartum period, she was found to have coronavirus (COVID-19) infection and acute pulmonary embolism. Conclusion. Evans syndrome is a challenge to diagnose in pregnancy and poses important considerations for intrapartum and postpartum management._x000a_"/>
    <d v="2020-08-20T00:00:00"/>
    <d v="2020-08-28T00:00:00"/>
    <s v="https://www.hindawi.com/journals/criog/2020/8862545/"/>
    <s v="https://www.hindawi.com/journals/criog/2020/8862545/"/>
    <x v="3"/>
    <x v="1"/>
    <s v="Vadlamudi G, Hong L, Keerthy M."/>
    <s v="Case Rep Obstet Gynecol"/>
    <n v="2020"/>
    <s v="Peer-reviewed"/>
    <s v="10.1155/2020/8862545"/>
    <s v="English"/>
    <s v="Yes"/>
    <s v=""/>
    <s v=""/>
    <s v=""/>
    <x v="1"/>
    <s v="1 woman"/>
    <s v="Yes"/>
    <s v=""/>
    <s v="Yes"/>
    <s v=""/>
    <s v="Yes"/>
    <s v=""/>
    <s v=""/>
    <s v=""/>
    <s v=""/>
    <s v=""/>
    <s v=""/>
    <s v=""/>
    <s v=""/>
    <s v=""/>
    <s v=""/>
    <s v=""/>
    <m/>
    <s v="Current week "/>
  </r>
  <r>
    <s v="Clinical features of neonates born to mothers with coronavirus disease-2019: A systematic review of 105 neonates"/>
    <s v="Background_x000a_Despite the increasingly recognized impact of novel coronavirus disease (COVID-19), caused by severe acute respiratory syndrome (SARS) coronavirus 2 (SARS-CoV-2), on many aspects of health in adults and children, its effects on neonates born to infected mothers remain unclear. We conducted this study to investigate the outcomes of neonates born to mothers with COVID-19._x000a__x000a_Methods_x000a_We searched the medical databases from inception to March 31, 2020 to perform a systematic review of outcomes in neonates born to mothers with COVID-19. Data were pooled using a random effects regression model. Primary and secondary outcomes were neonatal clinical outcomes and infectious status, respectively._x000a__x000a_Results_x000a_Fourteen studies involving 105 neonates fulfilling the study criteria were identified. The rates of preterm neonates and those small for gestational age (SGA) were 25 (23.8%) and 10 (11.2%), respectively. Among 91 neonates who were tested, 8 (8.8%) were positive for nucleic acids or antibodies for SARS-CoV-2. Additionally, 28 (26.7%) of the neonates were symptomatic and two test-negative neonates died, including one stillbirth. Between test-positive and test-negative groups, the rates of SGA, preterm delivery, duration between maternal symptom onset and delivery, and perinatal complication were not significantly different; but the rate of symptomatic after birth reached significant difference (62.5% vs 20.5%, p = 0.008)._x000a__x000a_Conclusions_x000a_Most neonates born to infected mothers had favorable outcomes. Although direct evidences of intrauterine infection were scarce, the risk of intrauterine infection should be considered based on a positive test in 8.8% of the neonates. Symptomatic neonates born to infected mothers should receive tests for SARS-CoV-2 to initiate appropriate treatment and quarantine. Further studies are warranted to assess the outcomes of COVID-19 in neonates._x000a__x000a_Keywords_x000a_Novel coronavirusCOVID-19SARS-CoV-2Vertical transmissionIntrauterine infectionNeonate"/>
    <d v="2020-08-14T00:00:00"/>
    <d v="2020-08-28T00:00:00"/>
    <s v="https://www.sciencedirect.com/science/article/pii/S1684118220301821"/>
    <s v="https://www.sciencedirect.com/science/article/pii/S1684118220301821"/>
    <x v="5"/>
    <x v="3"/>
    <s v="Chi H, Chiu NC, Tai YL, Chang HY, Lin CH, Sung YH, Tseng CY, Liu LY, Lin CY."/>
    <s v="J Microbiol Immunol Infect"/>
    <n v="2020"/>
    <s v="Peer-reviewed"/>
    <s v="10.1016/j.jmii.2020.07.024"/>
    <s v="English"/>
    <s v="Yes"/>
    <s v=""/>
    <s v="Yes"/>
    <s v=""/>
    <x v="2"/>
    <s v=""/>
    <s v=""/>
    <s v=""/>
    <s v=""/>
    <s v=""/>
    <s v=""/>
    <s v=""/>
    <s v=""/>
    <s v=""/>
    <s v=""/>
    <s v=""/>
    <s v=""/>
    <s v=""/>
    <s v=""/>
    <s v=""/>
    <s v=""/>
    <s v=""/>
    <m/>
    <s v="Current week "/>
  </r>
  <r>
    <s v="COVID-19 infection in children and adolescents"/>
    <s v="The COVID-19 pandemic has predominantly affected the adult population. The disease is less well-defined in children (≤18 years). This review summarises the current understanding of the epidemiology, clinical manifestations, and management of COVID-19 in children and adolescents. The prevalence of COVID-19 is significantly lower in children than adults, but paediatric disease is likely underdiagnosed as a result of the high numbers of asymptomatic or mild cases. Children are vulnerable to family cluster outbreaks, but are unlikely to be index cases within a household. Vertical transmission or breast milk transmission are yet to be proven. Between 10 and 90% of paediatric COVID-19 cases are asymptomatic. Symptomatic cases typically present with mild symptoms, including cough, fever and sore throat. Intensive care admission and mortality are rare. Paediatric multisystem inflammatory syndrome temporally associated with COVID-19 is a rare, but severe, newly emerging phenotype. At present, there is no specific treatment for COVID-19 in adults or children; management is usually supportive. For severe or critical disease, including paediatric multisystem inflammatory syndrome temporally associated with COVID-19, the decision to start antiviral or immunomodulatory therapy should be on a case-by-case basis; in the UK, this should be done within a clinical trial. Further research is needed into both the disease course and treatment of paediatric COVID-19."/>
    <d v="2020-07-31T00:00:00"/>
    <d v="2020-08-27T00:00:00"/>
    <s v="https://www.magonlinelibrary.com/doi/full/10.12968/hmed.2020.0321"/>
    <s v="https://www.magonlinelibrary.com/doi/full/10.12968/hmed.2020.0321"/>
    <x v="0"/>
    <x v="3"/>
    <s v="Naja M, Wedderburn L, Ciurtin C."/>
    <s v="Br J Hosp Med (Lond)"/>
    <n v="2020"/>
    <s v="Peer-reviewed"/>
    <s v="10.12968/hmed.2020.0321"/>
    <s v="English"/>
    <s v="Yes"/>
    <s v="Yes"/>
    <s v="Yes"/>
    <s v=""/>
    <x v="0"/>
    <s v=""/>
    <s v=""/>
    <s v=""/>
    <s v=""/>
    <s v=""/>
    <s v=""/>
    <s v=""/>
    <s v=""/>
    <s v=""/>
    <s v=""/>
    <s v=""/>
    <s v=""/>
    <s v=""/>
    <s v=""/>
    <s v=""/>
    <s v=""/>
    <s v=""/>
    <s v="Breast milk/ Breast feeding"/>
    <s v="Current week "/>
  </r>
  <r>
    <s v="SARS-COV-2 Infection in a Term Neonate Presenting with Respiratory Failure on Day 3 of Life"/>
    <s v="None available"/>
    <d v="2020-08-26T00:00:00"/>
    <d v="2020-08-27T00:00:00"/>
    <s v="https://link.springer.com/article/10.1007/s12098-020-03480-z"/>
    <s v="https://link.springer.com/article/10.1007/s12098-020-03480-z"/>
    <x v="23"/>
    <x v="1"/>
    <s v="Mukhopadhyay K, Agarwal A, Laxmi V, Mohi GK, Pvm L."/>
    <s v="Indian J Pediatr"/>
    <n v="2020"/>
    <s v="Peer-reviewed"/>
    <s v="10.1007/s12098-020-03480-z"/>
    <s v="English"/>
    <s v="Yes"/>
    <s v=""/>
    <s v=""/>
    <s v=""/>
    <x v="2"/>
    <s v="1 neonate"/>
    <s v="Yes"/>
    <s v=""/>
    <s v=""/>
    <s v="Yes"/>
    <s v="Yes"/>
    <s v=""/>
    <s v=""/>
    <s v=""/>
    <s v=""/>
    <s v=""/>
    <s v=""/>
    <s v=""/>
    <s v=""/>
    <s v=""/>
    <s v=""/>
    <s v=""/>
    <m/>
    <s v="Current week "/>
  </r>
  <r>
    <s v="Children account for a small proportion of diagnoses of SARS-CoV-2 infection and do not exhibit greater viral loads than adults"/>
    <s v="Previous reports have suggested that children are less affected than adults by SARS-CoV-2. We analyzed SARS-CoV-2 diagnoses between February 27, 2020, and March 14, 2020, and mortality among positive patients in Marseille university hospitals. Of 4050 tested individuals, 228 were positive. Deaths occurred in 2/99 documented cases (both &gt; 85 year-old). Children were majorly asymptomatic. Incidence increased by 7.4-fold between 1–5 and 45–65 years then decreased. It was significantly lower among 0–1 year- (0%) and 1–5 (1.1%) and 5–10 (3.6%)-year-old children than among subjects &gt; 18 years (6.5%). Viral loads did not differ between children and adults. Children may not contribute significantly to virus circulation."/>
    <d v="2020-08-26T00:00:00"/>
    <d v="2020-08-27T00:00:00"/>
    <s v="https://link.springer.com/article/10.1007/s10096-020-03900-0"/>
    <s v="https://link.springer.com/article/10.1007/s10096-020-03900-0"/>
    <x v="17"/>
    <x v="1"/>
    <s v="Colson P, Tissot-Dupont H, Morand A, Boschi C, Ninove L, Esteves-Vieira V, Gautret P, Brouqui P, Parola P, Lagier JC, Zandotti C, Million M, La Scola B, Raoult D."/>
    <s v="Eur J Clin Microbiol Infect Dis"/>
    <n v="2020"/>
    <s v="Peer-reviewed"/>
    <s v="10.1007/s10096-020-03900-0"/>
    <s v="English"/>
    <s v=""/>
    <s v="Yes"/>
    <s v=""/>
    <s v=""/>
    <x v="1"/>
    <s v="4,050 individuals who were tested for COVID-19, 228 individuals who tested positive for COVID-19"/>
    <s v=""/>
    <s v=""/>
    <s v=""/>
    <s v=""/>
    <s v=""/>
    <s v="Yes"/>
    <s v="Yes"/>
    <s v=""/>
    <s v="Yes"/>
    <s v=""/>
    <s v=""/>
    <s v=""/>
    <s v=""/>
    <s v=""/>
    <s v=""/>
    <s v=""/>
    <m/>
    <s v="Current week "/>
  </r>
  <r>
    <s v="Gastrointestinal bleeding in a newborn infant with congenital factor X deficiency and COVID-19-A common clinical feature between a rare disorder and a new, common infection"/>
    <s v="None available"/>
    <d v="2020-08-26T00:00:00"/>
    <d v="2020-08-27T00:00:00"/>
    <s v="https://onlinelibrary.wiley.com/doi/full/10.1111/ijlh.13318"/>
    <s v="https://onlinelibrary.wiley.com/doi/full/10.1111/ijlh.13318"/>
    <x v="9"/>
    <x v="1"/>
    <s v="Dorgalaleh A, Baghaipour MR, Tabibian S, Ghazizadeh F, Dabbagh A, Bahoush G, Jazebi M, Bahraini M, Fazeli A, Baghaipour N, Yousefi F."/>
    <s v="Int J Lab Hematol"/>
    <n v="2020"/>
    <s v="Peer-reviewed"/>
    <s v="10.1111/ijlh.13318"/>
    <s v="English"/>
    <s v="Yes"/>
    <s v=""/>
    <s v=""/>
    <s v=""/>
    <x v="2"/>
    <s v="1 pregnant woman and 1 neonate"/>
    <s v="Yes"/>
    <s v=""/>
    <s v="Yes"/>
    <s v="Yes"/>
    <s v="Yes"/>
    <s v=""/>
    <s v=""/>
    <s v=""/>
    <s v=""/>
    <s v=""/>
    <s v=""/>
    <s v=""/>
    <s v=""/>
    <s v=""/>
    <s v=""/>
    <s v=""/>
    <m/>
    <s v="Current week "/>
  </r>
  <r>
    <s v="Maternal and child health during the COVID-19 pandemic: Contributions in the field of human biology"/>
    <s v="None available"/>
    <d v="2020-08-26T00:00:00"/>
    <d v="2020-08-27T00:00:00"/>
    <s v="https://onlinelibrary.wiley.com/doi/full/10.1002/ajhb.23494"/>
    <s v="https://onlinelibrary.wiley.com/doi/full/10.1002/ajhb.23494"/>
    <x v="0"/>
    <x v="0"/>
    <s v="Gildner TE, Thayer ZM."/>
    <s v="Am J Hum Biol"/>
    <n v="2020"/>
    <s v="Peer-reviewed"/>
    <s v="10.1002/ajhb.23494"/>
    <s v="English"/>
    <s v="Yes"/>
    <s v="Yes"/>
    <s v=""/>
    <s v=""/>
    <x v="0"/>
    <s v=""/>
    <s v=""/>
    <s v=""/>
    <s v=""/>
    <s v=""/>
    <s v=""/>
    <s v=""/>
    <s v=""/>
    <s v=""/>
    <s v=""/>
    <s v=""/>
    <s v=""/>
    <s v=""/>
    <s v=""/>
    <s v=""/>
    <s v=""/>
    <s v=""/>
    <s v="Breast milk/ Breast feeding"/>
    <s v="Current week "/>
  </r>
  <r>
    <s v="Early pregnancy mood before and during COVID-19 community restrictions among women of low socioeconomic status in New York City: a preliminary study"/>
    <s v="To explore the mental health consequences of COVID-19-related social restrictions on pregnant women living in low socioeconomic status. Prenatal women appearing at the Mount Sinai Hospital Ambulatory Practice were screened for mood symptomatology from February 2, 2020, through June 12, 2020. An improvement in prenatal mood was observed following social restrictions compared to before the pandemic. The impact of COVID-19 remains largely unknown and may be useful towards understanding the needs of pregnant women living in poverty."/>
    <d v="2020-08-25T00:00:00"/>
    <d v="2020-08-27T00:00:00"/>
    <s v="https://link.springer.com/article/10.1007/s00737-020-01061-9"/>
    <s v="https://link.springer.com/article/10.1007/s00737-020-01061-9"/>
    <x v="3"/>
    <x v="7"/>
    <s v="Silverman ME, Medeiros C, Burgos L."/>
    <s v="Arch Womens Ment Health"/>
    <n v="2020"/>
    <s v="Peer-reviewed"/>
    <s v="10.1007/s00737-020-01061-9"/>
    <s v="English"/>
    <s v="Yes"/>
    <s v=""/>
    <s v=""/>
    <s v=""/>
    <x v="1"/>
    <s v="485 pregnant women"/>
    <s v=""/>
    <s v=""/>
    <s v=""/>
    <s v=""/>
    <s v=""/>
    <s v=""/>
    <s v=""/>
    <s v=""/>
    <s v=""/>
    <s v=""/>
    <s v=""/>
    <s v=""/>
    <s v=""/>
    <s v=""/>
    <s v=""/>
    <s v=""/>
    <s v="Mental health"/>
    <s v="Current week "/>
  </r>
  <r>
    <s v="Be aware of acute kidney injury in critically ill children with COVID-19"/>
    <s v="Background_x000a_Acute kidney injury (AKI) is a common complication of critically ill adult patients with COVID-19. However, currently, no studies investigate kidney impairment in children with COVID-19. We investigated incidence and treatment of AKI in pediatric patients with COVID-19 in Wuhan Children’s Hospital during the early stages of the COVID-19 pandemic and discuss possible mechanisms of AKI related to SARS-CoV-2 infection._x000a__x000a_Methods_x000a_By extracting data from electronic medical records, we conducted a retrospective observational study of kidney involvement in confirmed pediatric COVID-19 cases in Wuhan Children’s Hospital during the coronavirus outbreak, from January 24 to March 20, 2020. Clinical presentations, clinical courses, laboratory findings, and medical interventions are described below._x000a__x000a_Results_x000a_Among 238 confirmed COVID-19 cases, only three were critically ill and needed intensive care unit (ICU) admission. All three developed AKI, but AKI was not detected in any non-critically ill patients outside the ICU. Two of the three patients with AKI had prodromal gastrointestinal symptoms. Significantly elevated interleukin-6 (IL-6) levels and complement activation were observed in these patients with AKI. The three patients with AKI were treated with plasma exchange (PE) and continuous kidney replacement therapy (CKRT), resulting in one complete recovery, one partial recovery, and one mortality due to critical illness._x000a__x000a_Conclusions_x000a_Critically ill children with COVID-19 may develop AKI, especially following prodromal gastrointestinal symptoms. An inflammatory storm and complement-mediated injury may underlie AKI development in children with COVID-19. Our study supports implantation of PE and CKRT in management of critically ill patients with AKI."/>
    <d v="2020-08-26T00:00:00"/>
    <d v="2020-08-27T00:00:00"/>
    <s v="https://link.springer.com/article/10.1007/s00467-020-04715-z"/>
    <s v="https://link.springer.com/article/10.1007/s00467-020-04715-z"/>
    <x v="5"/>
    <x v="1"/>
    <s v="Wang X, Chen X, Tang F, Luo W, Fang J, Qi C, Sun H, Xiao H, Peng X, Shao J."/>
    <s v="Pediatr Nephrol"/>
    <n v="2020"/>
    <s v="Peer-reviewed"/>
    <s v="10.1007/s00467-020-04715-z"/>
    <s v="English"/>
    <s v=""/>
    <s v="Yes"/>
    <s v=""/>
    <s v=""/>
    <x v="2"/>
    <s v="3 children"/>
    <s v=""/>
    <s v=""/>
    <s v=""/>
    <s v=""/>
    <s v=""/>
    <s v="Yes"/>
    <s v="Yes"/>
    <s v=""/>
    <s v="Yes"/>
    <s v="Yes"/>
    <s v=""/>
    <s v=""/>
    <s v=""/>
    <s v=""/>
    <s v=""/>
    <s v=""/>
    <m/>
    <s v="Current week "/>
  </r>
  <r>
    <s v="A systematic review on recent trends in transmission, diagnosis, prevention and imaging features of COVID-19"/>
    <s v="As the new cases of COVID-19 are growing every daysince January 2020, the major way to control the spread wasthrough early diagnosis. Prevention and early diagnosis are the key strategies followed by most countries. This study presents the perspective of different modes of transmission of coronavirus,especially during clinical practices and among the pediatrics. Further, the diagnostic methods and the advancement of the computerized tomography have been discussed. Droplets, aerosol, and close contact are thesignificantfactors to transfer the infection to the suspect. This study predicts the possible transmission of the virus through medical practices such as ophthalmology, dental, and endoscopy procedures. With regard to pediatric transmission, as of now, only afew child fatalities had been reported. Childrenusually respond to the respiratory virus; however, COVID-19 response ison the contrary. The possibility of getting infected is minimal for the newborn. There has been no asymptomatic spread in children until now. Moreover, breastfeedingwould not transmit COVID-19, which is encouraging hygiene news for the pediatric. In addition, the current diagnostic methods for COVID-19 including Immunoglobulin M (IgM) and Immunoglobulin G (IgG)and chest computed topography(CT) scan, reverse transcription-polymerase chain reaction (RT-PCR) andimmunochromatographic fluorescence assay, are also discussed in detail. The introduction of artificial intelligence and deep learning algorithmhas the ability to diagnose COVID-19 in precise. However, the developments of a potential technology for the identification of the infection, such as a drone with thermal screening without human intervention, need to be encouraged."/>
    <d v="2020-08-20T00:00:00"/>
    <d v="2020-08-27T00:00:00"/>
    <s v="https://www.sciencedirect.com/science/article/pii/S1359511320308291"/>
    <s v="https://www.sciencedirect.com/science/article/pii/S1359511320308291"/>
    <x v="0"/>
    <x v="3"/>
    <s v="Manigandan S, Wu MT, Ponnusamy VK, Raghavendra VB, Pugazhendhi A, Brindhadevi K."/>
    <s v="Process Biochem"/>
    <n v="2020"/>
    <s v="Peer-reviewed"/>
    <s v="10.1016/j.procbio.2020.08.016"/>
    <s v="English"/>
    <s v="Yes"/>
    <s v="Yes"/>
    <s v="Yes"/>
    <s v=""/>
    <x v="0"/>
    <s v=""/>
    <s v=""/>
    <s v=""/>
    <s v=""/>
    <s v=""/>
    <s v=""/>
    <s v=""/>
    <s v=""/>
    <s v=""/>
    <s v=""/>
    <s v=""/>
    <s v=""/>
    <s v=""/>
    <s v=""/>
    <s v=""/>
    <s v=""/>
    <s v=""/>
    <s v="Breast milk/ Breast feeding"/>
    <s v="Current week "/>
  </r>
  <r>
    <s v="A five-compartment model of age-specific transmissibility of SARS-CoV-2"/>
    <s v="Background_x000a_The novel coronavirus, severe acute respiratory syndrome coronavirus 2 (SARS-CoV-2, also called 2019-nCoV) causes different morbidity risks to individuals in different age groups. This study attempts to quantify the age-specific transmissibility using a mathematical model._x000a__x000a_Methods_x000a_An epidemiological model with five compartments (susceptible–exposed–symptomatic–asymptomatic–recovered/removed [SEIAR]) was developed based on observed transmission features. Coronavirus disease 2019 (COVID-19) cases were divided into four age groups: group 1, those ≤ 14 years old; group 2, those 15 to 44 years old; group 3, those 45 to 64 years old; and group 4, those ≥ 65 years old. The model was initially based on cases (including imported cases and secondary cases) collected in Hunan Province from January 5 to February 19, 2020. Another dataset, from Jilin Province, was used to test the model._x000a__x000a_Results_x000a_The age-specific SEIAR model fitted the data well in each age group (P &lt; 0.001). In Hunan Province, the highest transmissibility was from age group 4 to 3 (median: β43 = 7.71 × 10− 9; SAR43 = 3.86 × 10− 8), followed by group 3 to 4 (median: β34 = 3.07 × 10− 9; SAR34 = 1.53 × 10− 8), group 2 to 2 (median: β22 = 1.24 × 10− 9; SAR22 = 6.21 × 10− 9), and group 3 to 1 (median: β31 = 4.10 × 10− 10; SAR31 = 2.08 × 10− 9). The lowest transmissibility was from age group 3 to 3 (median: β33 = 1.64 × 10− 19; SAR33 = 8.19 × 10− 19), followed by group 4 to 4 (median: β44 = 3.66 × 10− 17; SAR44 = 1.83 × 10− 16), group 3 to 2 (median: β32 = 1.21 × 10− 16; SAR32 = 6.06 × 10− 16), and group 1 to 4 (median: β14 = 7.20 × 10− 14; SAR14 = 3.60 × 10− 13). In Jilin Province, the highest transmissibility occurred from age group 4 to 4 (median: β43 = 4.27 × 10− 8; SAR43 = 2.13 × 10− 7), followed by group 3 to 4 (median: β34 = 1.81 × 10− 8; SAR34 = 9.03 × 10− 8)._x000a__x000a_Conclusions_x000a_SARS-CoV-2 exhibits high transmissibility between middle-aged (45 to 64 years old) and elderly (≥ 65 years old) people. Children (≤ 14 years old) have very low susceptibility to COVID-19. This study will improve our understanding of the transmission feature of SARS-CoV-2 in different age groups and suggest the most prevention measures should be applied to middle-aged and elderly people."/>
    <d v="2020-08-26T00:00:00"/>
    <d v="2020-08-27T00:00:00"/>
    <s v="https://idpjournal.biomedcentral.com/articles/10.1186/s40249-020-00735-x"/>
    <s v="https://idpjournal.biomedcentral.com/articles/10.1186/s40249-020-00735-x"/>
    <x v="5"/>
    <x v="6"/>
    <s v="Zhao ZY, Zhu YZ, Xu JW, Hu SX, Hu QQ, Lei Z, Rui J, Liu XC, Wang Y, Yang M, Luo L, Yu SS, Li J, Liu RY, Xie F, Su YY, Chiang YC, Zhao BH, Cui JA, Yin L, Su YH, Zhao QL, Gao LD, Chen TM."/>
    <s v="Infect Dis Poverty"/>
    <n v="2020"/>
    <s v="Peer-reviewed"/>
    <s v="10.1186/s40249-020-00735-x"/>
    <s v="English"/>
    <s v=""/>
    <s v="Yes"/>
    <s v=""/>
    <s v=""/>
    <x v="2"/>
    <s v="5 age groups"/>
    <s v=""/>
    <s v=""/>
    <s v=""/>
    <s v=""/>
    <s v=""/>
    <s v=""/>
    <s v=""/>
    <s v=""/>
    <s v="Yes"/>
    <s v=""/>
    <s v=""/>
    <s v=""/>
    <s v=""/>
    <s v=""/>
    <s v=""/>
    <s v="Model uses 5 compartments to describe COVID-19 status and has 5 age categories, inlcuding under 15 years old"/>
    <m/>
    <s v="Current week "/>
  </r>
  <r>
    <s v="Rapid establishment of a COVID-19 perinatal biorepository: early lessons from the first 100 women enrolled"/>
    <s v="Background_x000a_Collection of biospecimens is a critical first step to understanding the impact of COVID-19 on pregnant women and newborns - vulnerable populations that are challenging to enroll and at risk of exclusion from research. We describe the establishment of a COVID-19 perinatal biorepository, the unique challenges imposed by the COVID-19 pandemic, and strategies used to overcome them._x000a__x000a_Methods_x000a_A transdisciplinary approach was developed to maximize the enrollment of pregnant women and their newborns into a COVID-19 prospective cohort and tissue biorepository, established on March 19, 2020 at Massachusetts General Hospital (MGH). The first SARS-CoV-2 positive pregnant woman was enrolled on April 2, and enrollment was expanded to SARS-CoV-2 negative controls on April 20. A unified enrollment strategy with a single consent process for pregnant women and newborns was implemented on May 4. SARS-CoV-2 status was determined by viral detection on RT-PCR of a nasopharyngeal swab. Wide-ranging and pregnancy-specific samples were collected from maternal participants during pregnancy and postpartum. Newborn samples were collected during the initial hospitalization._x000a__x000a_Results_x000a_Between April 2 and June 9, 100 women and 78 newborns were enrolled in the MGH COVID-19 biorepository. The rate of dyad enrollment and number of samples collected per woman significantly increased after changes to enrollment strategy (from 5 to over 8 dyads/week, P &lt; 0.0001, and from 7 to 9 samples, P &lt; 0.01). The number of samples collected per woman was higher in SARS-CoV-2 negative than positive women (9 vs 7 samples, P = 0.0007). The highest sample yield was for placenta (96%), umbilical cord blood (93%), urine (99%), and maternal blood (91%). The lowest-yield sample types were maternal stool (30%) and breastmilk (22%). Of the 61 delivered women who also enrolled their newborns, fewer women agreed to neonatal blood compared to cord blood (39 vs 58, P &lt; 0.0001)._x000a__x000a_Conclusions_x000a_Establishing a COVID-19 perinatal biorepository required patient advocacy, transdisciplinary collaboration and creative solutions to unique challenges. This biorepository is unique in its comprehensive sample collection and the inclusion of a control population. It serves as an important resource for research into the impact of COVID-19 on pregnant women and newborns and provides lessons for future biorepository efforts."/>
    <d v="2020-08-26T00:00:00"/>
    <d v="2020-08-27T00:00:00"/>
    <s v="https://bmcmedresmethodol.biomedcentral.com/articles/10.1186/s12874-020-01102-y"/>
    <s v="https://bmcmedresmethodol.biomedcentral.com/articles/10.1186/s12874-020-01102-y"/>
    <x v="3"/>
    <x v="1"/>
    <s v="Shook LL, Shui JE, Boatin AA, Devane S, Croul N, Yonker LM, Matute JD, Lima RS, Schwinn M, Cvrk D, Gardner L, Azevedo R, Stanton S, Bordt EA, Yockey LJ, Fasano A, Li JZ, Yu XG, Kaimal AJ, Lerou PH, Edlow AG."/>
    <s v="BMC Med Res Methodol"/>
    <n v="2020"/>
    <s v="Peer-reviewed"/>
    <s v="10.1186/s12874-020-01102-y"/>
    <s v="English"/>
    <s v="Yes"/>
    <s v=""/>
    <s v=""/>
    <s v="Yes"/>
    <x v="1"/>
    <s v="100 women and 78 newborns"/>
    <s v=""/>
    <s v=""/>
    <s v=""/>
    <s v=""/>
    <s v=""/>
    <s v=""/>
    <s v=""/>
    <s v=""/>
    <s v=""/>
    <s v=""/>
    <s v=""/>
    <s v=""/>
    <s v="Yes"/>
    <s v=""/>
    <s v=""/>
    <s v=""/>
    <s v="Breast milk/ Breast feeding"/>
    <s v="Current week "/>
  </r>
  <r>
    <s v="Family Presence for Patients and Separated Relatives During COVID-19: Physical, Virtual, and Surrogate"/>
    <s v="During an outbreak or pandemic involving a novel disease such as COVID-19, infected persons may need to undergo strict medical isolation and be separated from their families for public health reasons. Such a practice raises various ethical questions, the characteristics of which are heightened by uncertainties such as mode of transmission and increasingly scarce healthcare resources. For example, under what circumstances should non-infected parents be allowed to stay with their infected children in an isolation facility? This paper will examine ethical issues with three modes of “family presence” or “being there or with” a separated family member during the current COVID-19 pandemic: physical, virtual, and surrogate. Physical visits, stays, or care by family members in isolation facilities are usually prohibited, discouraged, or limited to exceptional circumstances. Virtual presence for isolated patients is often recommended and used to enable communication. When visits are disallowed, frontline workers sometimes act as surrogate family for patients, such as performing bedside vigils for dying patients. Drawing on lessons from past outbreaks such as the 2002-2003 SARS epidemic and the recent Ebola epidemic in West Africa, we consider the ethical management of these modes of family presence and argue for the promotion of physical presence under some conditions."/>
    <d v="2020-08-25T00:00:00"/>
    <d v="2020-08-26T00:00:00"/>
    <s v="https://link.springer.com/article/10.1007/s11673-020-10009-8"/>
    <s v="https://link.springer.com/article/10.1007/s11673-020-10009-8"/>
    <x v="0"/>
    <x v="0"/>
    <s v="Voo TC, Senguttuvan M, Tam CC."/>
    <s v="J Bioeth Inq"/>
    <n v="2020"/>
    <s v="Peer-reviewed"/>
    <s v="10.1007/s11673-020-10009-8"/>
    <s v="English"/>
    <s v="Yes"/>
    <s v="Yes"/>
    <s v=""/>
    <s v="Yes"/>
    <x v="0"/>
    <s v=""/>
    <s v=""/>
    <s v=""/>
    <s v=""/>
    <s v=""/>
    <s v=""/>
    <s v=""/>
    <s v=""/>
    <s v=""/>
    <s v=""/>
    <s v=""/>
    <s v=""/>
    <s v=""/>
    <s v=""/>
    <s v=""/>
    <s v=""/>
    <s v=""/>
    <m/>
    <s v="Current week "/>
  </r>
  <r>
    <s v="A Pediatric Infectious Disease Perspective of SARS-CoV-2 and COVID-19 in Children"/>
    <s v="Understanding the role that children play in the clinical burden and propagation of severe acute respiratory syndrome coronavirus 2 (SARS-CoV-2) responsible for novel coronavirus (COVID-19) infections is emerging. While the severe manifestations and acute clinical burden of COVID-19 has largely spared children compared to adults, understanding the epidemiology, clinical presentation, diagnostics, management, and prevention opportunities as well as the social and behavioral impacts on child health is vital. Foremost is clarifying the contribution of asymptomatic and mild infections to transmission within the household and community and the clinical and epidemiologic significance of uncommon severe post-infectious complications. Herein we summarize the current knowledge, identify useful resources, and outline research opportunities. Pediatric infectious disease clinicians have a unique opportunity to advocate for the inclusion of children in epidemiological, clinical, treatment and prevention studies to optimize their care, as well as to represent children in the development of guidance and policy during pandemic response._x000a_"/>
    <d v="2020-08-25T00:00:00"/>
    <d v="2020-08-26T00:00:00"/>
    <s v="https://academic.oup.com/jpids/advance-article/doi/10.1093/jpids/piaa099/5897009"/>
    <s v="https://academic.oup.com/jpids/advance-article/doi/10.1093/jpids/piaa099/5897009"/>
    <x v="0"/>
    <x v="3"/>
    <s v="Shane AL, Sato AI, Kao C, Adler-Shohet FC, Vora SB, Ery J, Auletta J, Nachman S, Raabe VN, Inagaki K, Akinboyo IC, Woods C, Alsulami AO, Kainth MK, Santos RP, Espinosa CM, Burns JE, Cunningham CK, Dominguez SR, Larru Martinez B, Zhu F, Crews J, Kitano T, Saiman L, Kotloff K."/>
    <s v="J Pediatric Infect Dis Soc"/>
    <n v="2020"/>
    <s v="Peer-reviewed"/>
    <s v="10.1093/jpids/piaa099"/>
    <s v="English"/>
    <s v="Yes"/>
    <s v="Yes"/>
    <s v="Yes"/>
    <s v=""/>
    <x v="0"/>
    <s v=""/>
    <s v=""/>
    <s v=""/>
    <s v=""/>
    <s v=""/>
    <s v=""/>
    <s v=""/>
    <s v=""/>
    <s v=""/>
    <s v=""/>
    <s v=""/>
    <s v=""/>
    <s v=""/>
    <s v=""/>
    <s v=""/>
    <s v=""/>
    <s v=""/>
    <s v="Breast milk/ Breast feeding"/>
    <s v="Current week "/>
  </r>
  <r>
    <s v="SARS-CoV-2 antibody responses in children with MIS-C and mild and severe COVID-19"/>
    <s v="SARS-CoV-2 antibody responses in children remain poorly characterized. Here, we show that pediatric patients with multisystem inflammatory syndrome in children (MIS-C) possess higher SARS-CoV-2 spike IgG titers compared to those with severe coronavirus disease 2019 (COVID-19), likely reflecting a longer time since onset of infection in MIS-C patients._x000a_"/>
    <d v="2020-08-18T00:00:00"/>
    <d v="2020-08-26T00:00:00"/>
    <s v="https://www.medrxiv.org/content/10.1101/2020.08.17.20176552v1"/>
    <s v="https://www.medrxiv.org/content/10.1101/2020.08.17.20176552v1"/>
    <x v="3"/>
    <x v="10"/>
    <s v="Anderson EM, Diorio C, Goodwin EC, McNerney KO, Weirick ME, Gouma S, Bolton MJ, Arevalo CP, Chase J, Hicks P, Manzoni TB, Baxter AE, Andrea KP, Burudpakdee C, Lee JH, Vella LA, Henrickson SE, Harris RM, Wherry EJ, Bates P, Bassiri H, Behrens EM, Teachey DT, Hensley S."/>
    <s v="medRxiv"/>
    <n v="2020"/>
    <s v="Peer-reviewed"/>
    <s v="10.1101/2020.08.17.20176552"/>
    <s v="English"/>
    <s v=""/>
    <s v="Yes"/>
    <s v=""/>
    <s v=""/>
    <x v="1"/>
    <s v="29 children with SARS-CoV-2 infection"/>
    <s v=""/>
    <s v=""/>
    <s v=""/>
    <s v=""/>
    <s v=""/>
    <s v=""/>
    <s v="Yes"/>
    <s v=""/>
    <s v="Yes"/>
    <s v="Yes"/>
    <s v=""/>
    <s v=""/>
    <s v=""/>
    <s v=""/>
    <s v=""/>
    <s v=""/>
    <m/>
    <s v="Current week "/>
  </r>
  <r>
    <s v="Fifteen-minute consultation: A practical approach to remote consultations for paediatric patients during the COVID-19 pandemic"/>
    <s v="Objective This practical approach to the use of telehealth aims to offer clinicians a framework for video and telephone interactions with children and families accessing healthcare._x000a__x000a_Design Using a standardised case to illustrate how video and telephone consultations can be used during the COVID-19 pandemic._x000a__x000a_Setting The emergence of 2019 novel coronavirus (COVID-19) is having a massive impact on society. Routine face-to-face consultations were reduced to reduce potential spread of the virus. Clinicians still need to provide ongoing safe care, particularly for more complex patients. Telehealth is the delivery of healthcare services across geographical barriers using information and communication technologies to improve health outcomes._x000a__x000a_Intervention In this article, we describe a ‘How to’ approach to using virtual consultations based on our experience and a review of expert guidelines._x000a__x000a_Conclusion Virtual consultations can be more convenient and have the potential to improve access for patients. Many have embraced these technologies for the first time during this pandemic."/>
    <d v="2020-08-24T00:00:00"/>
    <d v="2020-08-26T00:00:00"/>
    <s v="https://ep.bmj.com/content/early/2020/08/24/archdischild-2020-320000"/>
    <s v="https://ep.bmj.com/content/early/2020/08/24/archdischild-2020-320000"/>
    <x v="0"/>
    <x v="0"/>
    <s v="Galway N, Stewart G, Maskery J, Bourke T, Lundy CT."/>
    <s v="Arch Dis Child Educ Pract Ed"/>
    <n v="2020"/>
    <s v="Peer-reviewed"/>
    <s v="10.1136/archdischild-2020-320000"/>
    <s v="English"/>
    <s v=""/>
    <s v="Yes"/>
    <s v=""/>
    <s v="Yes"/>
    <x v="0"/>
    <s v=""/>
    <s v=""/>
    <s v=""/>
    <s v=""/>
    <s v=""/>
    <s v=""/>
    <s v=""/>
    <s v=""/>
    <s v=""/>
    <s v=""/>
    <s v=""/>
    <s v=""/>
    <s v=""/>
    <s v=""/>
    <s v=""/>
    <s v=""/>
    <s v=""/>
    <m/>
    <s v="Current week "/>
  </r>
  <r>
    <s v="Breastfeeding in postpartum women infected with COVID-19"/>
    <s v="The emergency severe acute respiratory syndrome coronavirus 2 (SARS-CoV-2) infection; and now known as COVID-19 has now spread throughout the world with important consequences is the management of pregnancy, maternal and child health, and mother-child contact. Breastfeeding is a natural event for mothers who have given birth. Breastfeeding will improve the health and well-being of both mother and baby and reduce the risk of neonatal infection and other pathogenic causes that might result in serious illness. To date, there is no evidence to confirm the vertical transmission of COVID-19 from an infected pregnant fetus. It is known that respiratory droplets during breastfeeding or when in close contact with a baby an infected mother can transmit the COVID-19 virus to infants. Therefore, women who are ensured COVID-19 must comply with standard precautionary procedures for contact with breastfeeding. Breast milk is a natural food for babies. Breast milk does not only contain nutrients, such as protein, lipids, carbohydrates, minerals, vitamins, and other elements that are very important to meet the nutritional needs of infants and ensure they can grow and develop normally. Breast milk also contains many components related to immunity. Some of these compounds provide passive protection which in the digestive tract, respiratory tract, prevents pathogenic bacteria and thus can protect breastfed infants from invasive infections in infants. Many studies show that transmission of the 2019 novel coronavirus (2019-nCoV) infection is not through breast milk, but there are fears of transmission to infants while breastfeeding. So it needs to be considered by looking at various factors and needs special protocols so that the mother and baby stay healthy."/>
    <d v="2020-08-27T00:00:00"/>
    <d v="2020-08-27T00:00:00"/>
    <s v="http://www.ijpronline.com/ViewArticleDetail.aspx?ID=17389"/>
    <s v="http://www.ijpronline.com/ViewArticleDetail.aspx?ID=17389"/>
    <x v="0"/>
    <x v="0"/>
    <s v="Pramana C., Suwantoro J., Sumarni N., Kumalasari M.L.F., Selasih Putri Isnawati H., Supinganto A., Ernawati K., Sirait L.I., Staryo N., Nurhidayah, Dwiyono K."/>
    <s v="International Journal of Pharmaceutical Research"/>
    <n v="2020"/>
    <s v="Peer-reviewed"/>
    <s v="10.31838/ijpr/2020.12.04.265"/>
    <s v="English"/>
    <s v="Yes"/>
    <s v=""/>
    <s v="Yes"/>
    <s v=""/>
    <x v="0"/>
    <s v=""/>
    <s v=""/>
    <s v=""/>
    <s v=""/>
    <s v=""/>
    <s v=""/>
    <s v=""/>
    <s v=""/>
    <s v=""/>
    <s v=""/>
    <s v=""/>
    <s v=""/>
    <s v=""/>
    <s v=""/>
    <s v=""/>
    <s v=""/>
    <s v=""/>
    <s v="Breast milk/ Breast feeding"/>
    <s v="Current week "/>
  </r>
  <r>
    <s v="A case of 2019 novel coronavirus infection in a preterm infant with severe respiratory failure"/>
    <s v="COVID-19, the disease caused by the novel coronavirus SARS-CoV-2 has led to a global pandemic affecting persons of all ages. Respiratory failure can occur in adults particularly the elderly and those with underlying health conditions. Limited data are available for preterm and infant with COVID-19. Pediatric data demonstrate that children of all ages are susceptible to SARS-CoV-2 and that infants under 1 year of age SARS-CoV-2 are at risk for severe disease although this is still is a relatively rare outcome. The SARS-CoV-2 caused a spectrum manifestations ranging from mild to severe respiratory tract infection. We described the first case of preterm infant SARS-CoV-2 infection in the city of Semarang, Indonesia. This case diagnosed four weeks after birth and manifesting with severe respiratory failure requiring mechanical ventilation support and then recovered."/>
    <d v="2020-08-27T00:00:00"/>
    <d v="2020-08-27T00:00:00"/>
    <s v="http://www.ijpronline.com/ViewArticleDetail.aspx?ID=17401"/>
    <s v="http://www.ijpronline.com/ViewArticleDetail.aspx?ID=17401"/>
    <x v="24"/>
    <x v="1"/>
    <s v="Sumarni N., Dewiyanti L., Kusmanto M.H., Pramana C."/>
    <s v="International Journal of Pharmaceutical Research"/>
    <n v="2020"/>
    <s v="Peer-reviewed"/>
    <s v="10.31838/ijpr/2020.12.04.278"/>
    <s v="English"/>
    <s v=""/>
    <s v="Yes"/>
    <s v=""/>
    <s v=""/>
    <x v="2"/>
    <s v="1 infant"/>
    <s v=""/>
    <s v=""/>
    <s v=""/>
    <s v=""/>
    <s v=""/>
    <s v="Yes"/>
    <s v="Yes"/>
    <s v=""/>
    <s v="Yes"/>
    <s v="Yes"/>
    <s v=""/>
    <s v=""/>
    <s v=""/>
    <s v=""/>
    <s v=""/>
    <s v=""/>
    <m/>
    <s v="Current week "/>
  </r>
  <r>
    <s v="Prevention of community-acquired pneumonia in children: South African Thoracic Society guidelines (part 4)"/>
    <s v="Background. More comprehensive immunisation regimens, strengthening of HIV prevention and management programmes and improved socioeconomic conditions have impacted on the epidemiology of paediatric community-acquired pneumonia (CAP) in South Africa (SA)._x000a__x000a_Objectives. To summarise effective preventive strategies to reduce the burden of childhood CAP._x000a__x000a_Methods. An expert subgroup reviewed existing SA guidelines and new publications focusing on prevention. Published evidence on pneumonia prevention informed the revisions; in the absence of evidence, expert opinion was used. Evidence was graded using the British Thoracic Society (BTS) grading system._x000a__x000a_Recommendations. General measures for prevention include minimising exposure to tobacco smoke or air pollution, breastfeeding, optimising nutrition, optimising maternal health from pregnancy onwards, adequate antenatal care and improvement in socioeconomic and living conditions. Prevention of viral transmission, including SARS-CoV-2, can be achieved by hand hygiene, environmental decontamination, use of masks and isolation of infected people. Specific preventive measures include vaccines as contained in the Expanded Programme on Immunisation schedule, isoniazid prophylaxis for tuberculosis, co-trimoxazole prophylaxis for HIV-infected infants and children who are immunosuppressed, and timely diagnosis of HIV, as well as antiretroviral therapy (ART) initiation. HIV-infected children treated with ART from early infancy, and HIV-exposed children, have similar immunogenicity and immune responses to most childhood vaccines as HIV-unexposed infants._x000a__x000a_Validation. These recommendations are based on available published evidence supplemented by the consensus opinion of SA paediatric experts, and are consistent with those in published international guidelines."/>
    <d v="2020-07-30T00:00:00"/>
    <d v="2020-08-31T00:00:00"/>
    <s v="http://www.samj.org.za/index.php/samj/article/view/13048"/>
    <s v="http://www.samj.org.za/index.php/samj/article/view/13048"/>
    <x v="25"/>
    <x v="0"/>
    <s v="Zar H.J., Moore D.P., Andronikou S., Argent A.C., Avenant T., Cohen C., Green R.J., Itzikowitz G., Jeena P., Nicol M.P., Pillay A., Reubenson G., Masekela R., Madhi S.A."/>
    <s v="SAMJ"/>
    <n v="2020"/>
    <s v="Peer-reviewed"/>
    <s v="10.7196/SAMJ.2020.v110i8.15024"/>
    <s v="English"/>
    <s v=""/>
    <s v="Yes"/>
    <s v=""/>
    <s v=""/>
    <x v="2"/>
    <s v=""/>
    <s v=""/>
    <s v=""/>
    <s v=""/>
    <s v=""/>
    <s v=""/>
    <s v=""/>
    <s v=""/>
    <s v=""/>
    <s v=""/>
    <s v=""/>
    <s v=""/>
    <s v=""/>
    <s v=""/>
    <s v=""/>
    <s v=""/>
    <s v=""/>
    <s v="Breast milk/ Breast feeding"/>
    <s v="Current week "/>
  </r>
  <r>
    <s v="COVID-19 and children: The two sides of a different coin"/>
    <s v="None available"/>
    <d v="2020-04-01T00:00:00"/>
    <d v="2020-08-25T00:00:00"/>
    <s v="https://www.medicoebambino.com/index.php?id=2004_219.pdf_c"/>
    <s v="https://www.medicoebambino.com/index.php?id=2004_219.pdf_c"/>
    <x v="7"/>
    <x v="0"/>
    <s v="Marchetti F., Guiducci C."/>
    <s v="medicoebambino"/>
    <n v="2020"/>
    <s v="Peer-reviewed"/>
    <s v="Unavailable"/>
    <s v="Italian"/>
    <s v=""/>
    <s v="Yes"/>
    <s v=""/>
    <s v=""/>
    <x v="0"/>
    <s v=""/>
    <s v=""/>
    <s v=""/>
    <s v=""/>
    <s v=""/>
    <s v=""/>
    <s v=""/>
    <s v=""/>
    <s v=""/>
    <s v=""/>
    <s v=""/>
    <s v=""/>
    <s v=""/>
    <s v=""/>
    <s v=""/>
    <s v=""/>
    <s v=""/>
    <m/>
    <s v="Current week "/>
  </r>
  <r>
    <s v="Breastfeeding and SARS-CoV-2 infection: Ad interim indications of the Italian Society of Neonatology"/>
    <s v="None available"/>
    <d v="2020-04-01T00:00:00"/>
    <d v="2020-08-31T00:00:00"/>
    <s v="https://www.medicoebambino.com/index.php?id=2004_241.pdf_c"/>
    <s v="https://www.medicoebambino.com/index.php?id=2004_241.pdf_c"/>
    <x v="4"/>
    <x v="0"/>
    <s v="Davanzo R., Mosca F., Moro C.L.C.D.G., Agosti M., Sandri F."/>
    <s v="medicoebambino"/>
    <n v="2020"/>
    <s v="Peer-reviewed"/>
    <s v="Unavailable"/>
    <s v="Italian"/>
    <s v="Yes"/>
    <s v=""/>
    <s v="Yes"/>
    <s v=""/>
    <x v="1"/>
    <s v=""/>
    <s v=""/>
    <s v=""/>
    <s v=""/>
    <s v=""/>
    <s v=""/>
    <s v=""/>
    <s v=""/>
    <s v=""/>
    <s v=""/>
    <s v=""/>
    <s v=""/>
    <s v=""/>
    <s v=""/>
    <s v=""/>
    <s v=""/>
    <s v=""/>
    <s v="Breast milk/ Breast feeding"/>
    <s v="Current week "/>
  </r>
  <r>
    <s v="Recommendations for the prevention and management of the newborn. COVID-19 pandemic"/>
    <s v="The emergence of the new SARS-CoV-2 virus has affected all age groups forcing health teams to adopt new models of care based on the limited evidence available and adjusting them as new evidence is available. The neonatal effects of the SARS-CoV-2 virus, transmission routes, transmission prevention measures, and treatment are all areas currently under study. In these recommenda-tions, the authors synthesize the information available in the primary literature and in the recommendations of international entities adjusting them to local particularities. The recommendations emphasize measures to prevent transmission of the disease to the newborn, the health team, and other users of the health system in a context of facilitating informed parental participation in decision-making. The article contains recommendations for the correct use of personal protection equipment; for delivery care including special resuscitation measures; to allow safe contact bet-ween mother and newborn; to promote breastfeeding as a preferred way to feed the newborn and provide recommendations for its safe implementation in mothers carrying the virus. Recommendations are also given for the management of the newborn in the different clinical circumstances that it may face, both for its management in maternity and in the neonatology unit, and recommendations for management and post-discharge follow-up. The authors emphasize the importan-ce of the periodic updating of these recommendations according to the availability of new evidence and according to national experience."/>
    <d v="2020-08-18T00:00:00"/>
    <d v="2020-08-25T00:00:00"/>
    <s v="https://scielo.conicyt.cl/scielo.php?pid=S0370-41062020005001007&amp;script=sci_abstract"/>
    <s v="https://scielo.conicyt.cl/scielo.php?pid=S0370-41062020005001007&amp;script=sci_abstract"/>
    <x v="0"/>
    <x v="0"/>
    <s v="Urzúa S., Cifuentes J."/>
    <s v="Revista chilena de pediatría"/>
    <n v="2020"/>
    <s v="Peer-reviewed"/>
    <s v="10.32641/rchped.vi91i7.2497"/>
    <s v="Spanish"/>
    <s v="Yes"/>
    <s v=""/>
    <s v="Yes"/>
    <s v=""/>
    <x v="0"/>
    <s v=""/>
    <s v=""/>
    <s v=""/>
    <s v=""/>
    <s v=""/>
    <s v=""/>
    <s v=""/>
    <s v=""/>
    <s v=""/>
    <s v=""/>
    <s v=""/>
    <s v=""/>
    <s v=""/>
    <s v=""/>
    <s v=""/>
    <s v=""/>
    <s v=""/>
    <s v="Breast milk/ Breast feeding"/>
    <s v="Current week "/>
  </r>
  <r>
    <s v="Anesthetic management in the pediatric patient with COVID-19"/>
    <s v="Infection with SARS-CoV-2 virus has a different behavior in pediatric patients, so the anesthetic approach may differ from that performed in adults. The present work touches on some generalities of anesthetic management of the pediatric patient that should be considered."/>
    <d v="2020-08-31T00:00:00"/>
    <d v="2020-08-31T00:00:00"/>
    <s v="https://www.medigraphic.com/cgi-bin/new/resumenI.cgi?IDARTICULO=94969"/>
    <s v="https://www.medigraphic.com/cgi-bin/new/resumenI.cgi?IDARTICULO=94969"/>
    <x v="0"/>
    <x v="0"/>
    <s v="Mancera-Elías G., Arenas-Venegas A.D."/>
    <s v="Revista Mexicana de Anestesiología"/>
    <n v="2020"/>
    <s v="Peer-reviewed"/>
    <s v="10.35366/94969"/>
    <s v="Spanish"/>
    <s v=""/>
    <s v="Yes"/>
    <s v=""/>
    <s v=""/>
    <x v="0"/>
    <s v=""/>
    <s v=""/>
    <s v=""/>
    <s v=""/>
    <s v=""/>
    <s v=""/>
    <s v=""/>
    <s v=""/>
    <s v=""/>
    <s v=""/>
    <s v=""/>
    <s v=""/>
    <s v=""/>
    <s v=""/>
    <s v=""/>
    <s v=""/>
    <s v=""/>
    <m/>
    <s v="Current week "/>
  </r>
  <r>
    <s v="The utility of lung ultrasound in COVID-19: A systematic scoping review"/>
    <s v="Introduction_x000a_Lung ultrasound (LUS) has an established evidence base and has proven useful in previous viral epidemics. An understanding of the utility of LUS in COVID-19 is crucial to determine its most suitable role based on local circumstances._x000a__x000a_Method_x000a_Online databases, specialist websites and social media platforms were searched to identify studies that explore the utility of LUS in COVID-19. Case reports and recommendations were excluded._x000a__x000a_Findings_x000a_In total, 33 studies were identified which represent a rapidly expanding evidence base for LUS in COVID-19. The quality of the included studies was relatively low; however, LUS certainly appears to be a highly sensitive and fairly specific test for COVID-19 in all ages and in pregnancy._x000a__x000a_Discussion_x000a_There may be LUS findings and patterns that are relatively specific to COVID-19; however, specificity may also be influenced by factors such as disease severity, pre-existing lung disease, operator experience, disease prevalence and the reference standard._x000a__x000a_Conclusion_x000a_LUS is almost certainly more sensitive than chest radiograph for COVID-19 and has several advantages over computed tomography and real-time polymerase chain reaction. High-quality research is needed into various aspects of LUS including: diagnostic accuracy in undifferentiated patients; triage and prognostication; monitoring progression and guiding interventions; the persistence of residual LUS findings; inter-observer agreement and the role of contrast-enhanced LUS."/>
    <d v="2020-08-17T00:00:00"/>
    <d v="2020-08-25T00:00:00"/>
    <s v="https://journals.sagepub.com/doi/10.1177/1742271X20950779"/>
    <s v="https://journals.sagepub.com/doi/10.1177/1742271X20950779"/>
    <x v="7"/>
    <x v="3"/>
    <s v="Trauer M.M., Matthies A., Mani N., McDermott C., Jarman R."/>
    <s v="Ultrasound"/>
    <n v="2020"/>
    <s v="Peer-reviewed"/>
    <s v="10.1177/1742271X20950779"/>
    <s v="English"/>
    <s v="Yes"/>
    <s v="Yes"/>
    <s v=""/>
    <s v=""/>
    <x v="0"/>
    <s v=""/>
    <s v=""/>
    <s v=""/>
    <s v=""/>
    <s v=""/>
    <s v=""/>
    <s v=""/>
    <s v=""/>
    <s v=""/>
    <s v=""/>
    <s v=""/>
    <s v=""/>
    <s v=""/>
    <s v=""/>
    <s v=""/>
    <s v=""/>
    <s v=""/>
    <m/>
    <s v="Current week "/>
  </r>
  <r>
    <s v="Course of a new coronavirus infection in children: some aspects of monitoring and analysis of mortality"/>
    <s v="The work objective was to carry out the analysis of the existing in the Russian Federation monitoring of the incidence of new coronavirus infection in children and specific features of death cases caused by COVID-19 in children._x000a_Materials and methods. The analysis of the data of operative statistics presented on the sites of the governments of the regions where the incidence among children was considered within the period from April 22, 2020 to June 26, 2020, as well as the data of the Main non-staff experts in infectious diseases in children was performed. The inpatient medical documentation and the data of pathologicoanatomic investigation of children died due to COVID-19 were analyzed._x000a_Results. Prevalence of COVID-19 in children from various regions of the Russian Federation was from 1% to 8.6% in the structure of general disease incidence. The asymptomatic and mild forms of the disease which did not require hospitalization, were noted in 55–60% of the cases. 12 death cases associated with COVID-19 were registered for June 22, 2020. The analysis of 8 presented cases showed that 6 patients out of 8 died children were of the first half of the year of life (3 girls and 5 boys). In most cases the children were admitted to the hospital at the 8–12th day of the disease in severe and extremely severe condition due to pulmonary-cardiac insufficiency, six patients had fever up to 38–39°С, four patients had signs of consciousness depression. All children were diagnosed with community-acquired bilateral pneumonia according to the data of roentgenography, ultrasound investigation or computer tomography of the chest organs that did not always coincide with the intensity of respiratory syndrome. The direct cause of death was cardiac or pulmonary-cardiac insufficiency._x000a_Conclusion. The analysis of clinical and laboratory manifestations of COVID-19 with an unfavourable outcome in children revealed some difficulties in the interpretation of its role in thanatogenesis. The significance of comorbid pathologies in the development of unfavourable outcomes is doubtless."/>
    <d v="2020-08-27T00:00:00"/>
    <d v="2020-08-27T00:00:00"/>
    <s v="https://journal.niidi.ru/jofin/article/view/1072?locale=en_US"/>
    <s v="https://journal.niidi.ru/jofin/article/view/1072?locale=en_US"/>
    <x v="26"/>
    <x v="1"/>
    <s v="Uskov A.N., Lobzin Yu.V., Rychkova S.V., Babachenko I.V., Fedorov V.V., Ulukhanova L.U., Pochinyaeva L.M."/>
    <s v="Journal of Infectology"/>
    <n v="2020"/>
    <s v="Peer-reviewed"/>
    <s v="10.22625/2072-6732-2020-12-3-12-20"/>
    <s v="Russian"/>
    <s v=""/>
    <s v="Yes"/>
    <s v=""/>
    <s v=""/>
    <x v="2"/>
    <s v="Not indicated"/>
    <s v=""/>
    <s v=""/>
    <s v=""/>
    <s v=""/>
    <s v=""/>
    <s v="Yes"/>
    <s v="Yes"/>
    <s v="Yes"/>
    <s v=""/>
    <s v=""/>
    <s v=""/>
    <s v=""/>
    <s v=""/>
    <s v=""/>
    <s v=""/>
    <s v=""/>
    <m/>
    <s v="Current week "/>
  </r>
  <r>
    <s v="Is perinatal CoVID-19 possible: first results"/>
    <s v="Among the problems associated with a new coronavirus infection, the possibility of its occurrence in pregnant women plays an important role. Until now, there is very little data on perinatal COVID-19, and there are no descriptions of structural changes in the afterbirth at all. Material and methods. A clinical and morphological analysis of 6 cases in which women with verified COVID-19 gave birth in an infectious hospital was performed. In all cases, the placenta was examined in detail morphologically using antibodies to the nucleoprotein and spike (S1 subunit spike protein) SARS-CoV-2. COVID-19 Results. It is shown that the clinical course of COVID-19 in pregnant women may be different, three were in the intensive care unit, including one was shown to be on a ventilator. 4 children were born at term, 2 children prematurely (at 31-33 weeks of pregnancy). The condition of children in 5 nab. was assessed as satisfactory, only one child in serious condition was transferred to a children’s hospital. Intrauterine infection with the polymerase chain reaction documented in a single observation. When histological examination of the afterbirth in all observations, both in the maternal and fetal parts, changes characteristic of RNA viral infection was detected. Both of the studied antigens were found in moderate amounts in IHC. Conclusions. Intrauterine transplacental infection with a new coronavirus is certainly possible. Its frequency and clinical significance require further comprehensive study."/>
    <d v="2020-08-27T00:00:00"/>
    <d v="2020-08-27T00:00:00"/>
    <s v="https://journal.niidi.ru/jofin/article/view/1078?locale=en_US"/>
    <s v="https://journal.niidi.ru/jofin/article/view/1078?locale=en_US"/>
    <x v="26"/>
    <x v="1"/>
    <s v="Vashukova M.A., Zinserling V.A., Semenova N.Yu., Lugovskaya N.A., Narkevich T.A., Sukhanova Yu.V."/>
    <s v="Journal of Infectology"/>
    <n v="2020"/>
    <s v="Peer-reviewed"/>
    <s v="10.22625/2072-6732-2020-12-3-51-55"/>
    <s v="Russian"/>
    <s v="Yes"/>
    <s v=""/>
    <s v="Yes"/>
    <s v=""/>
    <x v="2"/>
    <s v="6 pregnant women with COVID-19"/>
    <s v="Yes"/>
    <s v=""/>
    <s v=""/>
    <s v="Yes"/>
    <s v="Yes"/>
    <s v=""/>
    <s v=""/>
    <s v=""/>
    <s v=""/>
    <s v=""/>
    <s v="Yes"/>
    <s v=""/>
    <s v=""/>
    <s v=""/>
    <s v=""/>
    <s v=""/>
    <m/>
    <s v="Current week "/>
  </r>
  <r>
    <s v="Features of current and intensive therapy of new coronavirus infection in children with comorbidities (clinical cases)"/>
    <s v="The risk of a severe course of new coronavirus infection (COVID-19) due to the development of acute respiratory distress syndrome is extremely high, which is especially true for patients with comorbidities._x000a_The aim of the study is to demonstrate the peculiarities of the course and intensive care measures in new coronavirus infection COVID-19 in children with comorbidities._x000a_Patients and methods: On the example of clinical cases, the characteristics of the course of a new coronavirus infection of COVID-19 in children with systemic lupus erythematosus and bronchopulmonary dysplasia are considered._x000a_Results: The main data from the history and clinical laboratory examination are reflected, which made it possible to identify a cytokine storm in a timely manner, a high risk of adverse course and begin timely specific pathogenetic therapy, including immunoglobulins for intravenous administration, hydroxychloroquine, ritonavir in combination with lopinavir, azithromycin and dexamethasone. Particular attention is paid to the need to limit infusion therapy, maintain a negative water balance and optimal blood oxygen capacity, ambiguity of opinions on the need for routine use of albumin and dexamethasone solutions in patients with COVID-19 has been demonstrated._x000a_Conclusion: Children with comorbidities are characterized by a severe course of a new coronavirus infection COVID-19, which requires timely pathogenetic therapy taking into account the individual characteristics of the patient."/>
    <d v="2020-08-27T00:00:00"/>
    <d v="2020-08-27T00:00:00"/>
    <s v="https://journal.niidi.ru/jofin/article/view/1082/0"/>
    <s v="https://journal.niidi.ru/jofin/article/view/1082/0"/>
    <x v="26"/>
    <x v="1"/>
    <s v="Pshenisnov K.V., Aleksandrovich Yu.S., Kaziakhmedov V.A., Kostik M.M., Kondrashev I.A."/>
    <s v="Journal of Infectology"/>
    <n v="2020"/>
    <s v="Peer-reviewed"/>
    <s v="10.22625/2072-6732-2020-12-3-80-89"/>
    <s v="Russian"/>
    <s v=""/>
    <s v="Yes"/>
    <s v=""/>
    <s v=""/>
    <x v="2"/>
    <s v="Not indicated"/>
    <s v=""/>
    <s v=""/>
    <s v=""/>
    <s v=""/>
    <s v=""/>
    <s v=""/>
    <s v="Yes"/>
    <s v=""/>
    <s v="Yes"/>
    <s v="Yes"/>
    <s v=""/>
    <s v=""/>
    <s v=""/>
    <s v=""/>
    <s v=""/>
    <s v=""/>
    <m/>
    <s v="Current week "/>
  </r>
  <r>
    <s v="Corona Virus Infectious Disease 19 (COVID-19) in Various Reviews"/>
    <s v="The current COVID-19 outbreak was caused by a new coronavirus,_x000a_SARS-CoV-2. It accesses host cells through the angiotensinconverting enzyme 2 (ACE2) protein, which is expressed by_x000a_endothelial cells (EC) and very abundantly expressed in the lungs._x000a_SARS-CoV-2 uses a surface glycoprotein (peplomer) called a spike to_x000a_access host cells and ACE2 has been revealed to be a co-receptor for_x000a_coronavirus entry. The antigen presentation of SARS-CoV mainly_x000a_depends on the MHC I molecule, but MHC II also contributes to the_x000a_presentation. Based on the mechanism of a common acute viral_x000a_infection, the antibody profile against the SARS-CoV virus contains_x000a_characteristic pattern of IgM and IgG production. By the end of week_x000a_12, SARS-specific IgM antibodies disappear, whereas IgG antibodies_x000a_can last in a longer period of time, which shows IgG antibodies can_x000a_mainly hold a protective role, and SARS-specific IgG antibodies mainly_x000a_are S-specific and N-specific antibodies. Clinical manifestations are_x000a_not only found in mucosa in the airways but also in the cardiovascular_x000a_system, kidneys, central nervous system, pregnancy, skin, oral cavity_x000a_and digestive system. The diagnose of clinical presentation of COVID19 is mainly based on a history of epidemiology, clinical_x000a_manifestations of pneumonia symptoms (for example, fever, dry_x000a_cough, myalgia, and shortness of breath) and several additional_x000a_examinations, include detection of nucleic acids, CT scanning,_x000a_immune identification technology (POCT) ) IgM / IgG, related to_x000a_enzymes, immunosorbent assay (ELISA) and blood culture._x000a__x000a_Key words: COVID-19, SARS-CoV, IgG, IgM"/>
    <d v="2020-08-31T00:00:00"/>
    <d v="2020-08-31T00:00:00"/>
    <s v="http://www.sysrevpharm.org/?mno=9822"/>
    <s v="http://www.sysrevpharm.org/?mno=9822"/>
    <x v="0"/>
    <x v="3"/>
    <s v="Huldani, Uinarni H., Sukmana B.I., Tommy T., Said M.F., Edyson, Eso A., Sitepu R., Arifin E., Mawu F.O., Polim A.A., Effendi I., Ariestiyanto Y.C., Martamba H.C., Ahdiya W., Ridhoni M.H., Achmad H."/>
    <s v="sys rev pharm"/>
    <n v="2020"/>
    <s v="Peer-reviewed"/>
    <s v="10.31838/srp.2020.6.122"/>
    <s v="English"/>
    <s v="Yes"/>
    <s v=""/>
    <s v="Yes"/>
    <s v=""/>
    <x v="0"/>
    <s v=""/>
    <s v=""/>
    <s v=""/>
    <s v=""/>
    <s v=""/>
    <s v=""/>
    <s v=""/>
    <s v=""/>
    <s v=""/>
    <s v=""/>
    <s v=""/>
    <s v=""/>
    <s v=""/>
    <s v=""/>
    <s v=""/>
    <s v=""/>
    <s v=""/>
    <m/>
    <s v="Current week "/>
  </r>
  <r>
    <s v="BCG vaccination induced protection from COVID-19"/>
    <s v="There are worldwide urgency, efforts, and uncertainties for the discovery of a vaccine against SARS CoV2. If successful, it will take its own time till useful for the humans. Till the specific vaccine is available, there are evidences for repurposing existing other vaccines. It is observed that countries having a routine BCG vaccination programme, have shown to have lower incidence of COVID-19, suggesting some protective mechanisms of BCG against COVID-19 in such countries. In countries like India despite vast population density and other adversities, and growing numbers of COVID19 infections, the mortality rate and severity of COVID has been low in comparison to some TB non-endemic countries (like Europe and USA). In addition, there are evidences that BCG vaccination offers partial protection and survival in low-income countries where tuberculosis is prevalent. The nonspecific effects (NSEs) of immune responses induced by BCG vaccination protect against other infections seem to be due to its immunological memory eliciting lymphocytes response and trained immunity. The protective effect on other viral infection in humans are believed to be mediated by heterologous lymphocyte activation and the initiation of innate immune memory may be applicable to SARS CoV2. The BCG vaccination at birth does not have a protective effect beyond childhood against COVID-19. In adults, there might be other factors dampening the virulence and pathogenicity of COVID-19. In the TB endemic countries like India, with high population density, similar to BCG vaccination, the environmental Mycobacteria might be imparting some immune-protection from severity and deaths of COVID-19."/>
    <d v="2020-08-07T00:00:00"/>
    <d v="2020-08-31T00:00:00"/>
    <s v="https://www.sciencedirect.com/science/article/pii/S0019570720301323?dgcid=rss_sd_all"/>
    <s v="https://www.sciencedirect.com/science/article/pii/S0019570720301323?dgcid=rss_sd_all"/>
    <x v="0"/>
    <x v="3"/>
    <s v="Mohapatra P.R., Mishra B., Behera B."/>
    <s v="Indian Journal of Tuberculosis"/>
    <n v="2020"/>
    <s v="Peer-reviewed"/>
    <s v="10.1016/j.ijtb.2020.08.004"/>
    <s v="English"/>
    <s v=""/>
    <s v="Yes"/>
    <s v=""/>
    <s v=""/>
    <x v="0"/>
    <s v=""/>
    <s v=""/>
    <s v=""/>
    <s v=""/>
    <s v=""/>
    <s v=""/>
    <s v=""/>
    <s v=""/>
    <s v=""/>
    <s v=""/>
    <s v=""/>
    <s v=""/>
    <s v=""/>
    <s v=""/>
    <s v=""/>
    <s v=""/>
    <s v=""/>
    <m/>
    <s v="Current week "/>
  </r>
  <r>
    <s v="COVID-19, Rate of Case Factors and Nutritional Characteristics of Patients Dying in Italy and Brazil: A Critical Analyze"/>
    <s v="Viruses continued to emerge and bring challenges to the global public health system with emerging viruses with respiratory contagion. Previous studies have shown that the increased incidence of certain viral respiratory infections, including influenza and coronavirus, is associated with low levels of Vitamin D, zinc and iron. Elements such as iron, zinc and Vitamin D influence adaptive immunity by inhibiting the proliferation of B cells with differentiation and secretion of immunoglobulins that will supply the proliferation of T cells and this will result in a more pro-inflammatory response change._x000a_"/>
    <s v="Unclear"/>
    <s v="Unclear"/>
    <s v="http://www.ccsenet.org/journal/index.php/gjhs/article/view/0/42778"/>
    <s v="http://www.ccsenet.org/journal/index.php/gjhs/article/view/0/42778"/>
    <x v="7"/>
    <x v="3"/>
    <s v="Ramos, Eliza Miranda; de Abreu, Antônio Carlos; de Freitas, Sandra Luzinete Félix; de Lima, Matheus Dullius; dos Reis, Francisco José Mendes; Ramos, Hugo Vieira; de Souza, Igor Domingos; Bochenek, Liliane de Mello Santos; da Fonseca, Alessandro Carvalho; do Nascimento, Valter Aragão; "/>
    <s v="Global Journal of Health Science"/>
    <n v="2020"/>
    <s v="Peer-reviewed"/>
    <s v="10.5539/gjhs.v12n7p133"/>
    <s v="English"/>
    <s v="Yes"/>
    <s v="Yes"/>
    <s v=""/>
    <s v=""/>
    <x v="0"/>
    <s v=""/>
    <s v=""/>
    <s v=""/>
    <s v=""/>
    <s v=""/>
    <s v=""/>
    <s v=""/>
    <s v=""/>
    <s v=""/>
    <s v=""/>
    <s v=""/>
    <s v=""/>
    <s v=""/>
    <s v=""/>
    <s v=""/>
    <s v=""/>
    <s v=""/>
    <m/>
    <s v="Extended searches "/>
  </r>
  <r>
    <s v="Paediatric aspects of COVID-19: An update"/>
    <s v="None available"/>
    <d v="2020-05-11T00:00:00"/>
    <s v="Unclear"/>
    <s v="https://www.ncbi.nlm.nih.gov/pmc/articles/PMC7212977/"/>
    <s v="https://www.ncbi.nlm.nih.gov/pmc/articles/PMC7212977/"/>
    <x v="7"/>
    <x v="3"/>
    <s v="Kammoun, Rim; Masmoudi, Kaouthar; "/>
    <s v="Respiratory medicine and research"/>
    <n v="2020"/>
    <s v="Peer-reviewed"/>
    <s v="10.1016/j.resmer.2020.100765"/>
    <s v="English"/>
    <s v=""/>
    <s v="Yes"/>
    <s v=""/>
    <s v=""/>
    <x v="0"/>
    <s v=""/>
    <s v=""/>
    <s v=""/>
    <s v=""/>
    <s v=""/>
    <s v=""/>
    <s v=""/>
    <s v=""/>
    <s v=""/>
    <s v=""/>
    <s v=""/>
    <s v=""/>
    <s v=""/>
    <s v=""/>
    <s v=""/>
    <s v=""/>
    <s v=""/>
    <m/>
    <s v="Extended searches "/>
  </r>
  <r>
    <s v="Guidance on breastfeeding during the Covid-19 pandemic"/>
    <s v="OBJECTIVE_x000a__x000a_These recommendations aim to provide guidance on breastfeeding for mothers with suspected or confirmed Covid-19._x000a__x000a_METHODS_x000a__x000a_We performed a review of the recent medical literature on breastfeeding mothers with suspected or confirmed Covid-19, focusing on the neonatal period._x000a__x000a_RESULTS_x000a__x000a_We analyzed 20 recent publications on breastfeeding, Covid-19, and its transmission through breastmilk. We presented possible options for breastfeeding and their consequences for the mother and the child._x000a__x000a_CONCLUSION_x000a__x000a_All maternal decisions in relation to breastfeeding are justifiable since the infection by Covid-19 is still poorly known. However, puerperal women and their families must be very well informed to make a conscious choice based on the information available in the literature so far._x000a__x000a_Key words: Infant, newborn; Breastfeeding; Neonatology; Coronavirus; COVID-19"/>
    <d v="2020-06-15T00:00:00"/>
    <s v="Unclear"/>
    <s v="https://www.scielo.br/scielo.php?pid=S0104-42302020000400541&amp;script=sci_arttext"/>
    <s v="https://www.scielo.br/scielo.php?pid=S0104-42302020000400541&amp;script=sci_arttext"/>
    <x v="7"/>
    <x v="3"/>
    <s v="Calil, Valdenise Martins Laurindo Tuma; Krebs, Vera Lucia Jornada; Carvalho, Werther Brunow de; "/>
    <s v="Revista da Associação Médica Brasileira"/>
    <n v="2020"/>
    <s v="Peer-reviewed"/>
    <s v="10.1590/1806-9282.66.4.541 "/>
    <s v="English"/>
    <s v="Yes"/>
    <s v=""/>
    <s v="Yes"/>
    <s v=""/>
    <x v="0"/>
    <s v=""/>
    <s v=""/>
    <s v=""/>
    <s v=""/>
    <s v=""/>
    <s v=""/>
    <s v=""/>
    <s v=""/>
    <s v=""/>
    <s v=""/>
    <s v=""/>
    <s v=""/>
    <s v=""/>
    <s v=""/>
    <s v=""/>
    <s v=""/>
    <s v=""/>
    <s v="Breast milk/ Breast feeding"/>
    <s v="Extended searches "/>
  </r>
  <r>
    <s v="COVID‐19 and Down syndrome"/>
    <s v="None available"/>
    <d v="2020-06-13T00:00:00"/>
    <s v="Unclear"/>
    <s v="https://onlinelibrary.wiley.com/doi/full/10.1111/apa.15409"/>
    <s v="https://onlinelibrary.wiley.com/doi/full/10.1111/apa.15409"/>
    <x v="4"/>
    <x v="0"/>
    <s v="Callea, Michele; Cammarata‐Scalisi, Francisco; Galeotti, Angela; Villani, Alberto; Valentini, Diletta; "/>
    <s v="Acta Paediatrica"/>
    <n v="2020"/>
    <s v="Peer-reviewed"/>
    <s v="10.1111/apa.15409"/>
    <s v="English"/>
    <s v=""/>
    <s v="Yes"/>
    <s v=""/>
    <s v="Yes"/>
    <x v="1"/>
    <s v=""/>
    <s v=""/>
    <s v=""/>
    <s v=""/>
    <s v=""/>
    <s v=""/>
    <s v=""/>
    <s v=""/>
    <s v=""/>
    <s v=""/>
    <s v=""/>
    <s v=""/>
    <s v=""/>
    <s v=""/>
    <s v=""/>
    <s v=""/>
    <s v=""/>
    <m/>
    <s v="Extended searches "/>
  </r>
  <r>
    <s v="COVID-19, children, and schools: overlooked and at risk"/>
    <s v="It is widely thought that children are much less susceptible to severe acute respiratory syndrome coronavirus 2 (SARS-CoV-2) infection than adults and do not play a substantial role in transmission. However, emerging research suggests this perception is unfounded. Seroprevalence and contact tracing studies show children are similarly vulnerable and transmit the virus to a meaningful degree. Research suggesting otherwise is hampered by substantial bias. Additionally, large clusters in school settings have been reported, with implications for the control of community transmission. Risk-reduction strategies must be implemented in schools as a matter of urgency._x000a_"/>
    <d v="2020-08-12T00:00:00"/>
    <s v="Unclear"/>
    <s v="https://www.mja.com.au/journal/2020/covid-19-children-and-schools-overlooked-and-risk?utm_source=tiles&amp;utm_medium=web&amp;utm_campaign=homepage"/>
    <s v="https://www.mja.com.au/journal/2020/covid-19-children-and-schools-overlooked-and-risk?utm_source=tiles&amp;utm_medium=web&amp;utm_campaign=homepage"/>
    <x v="7"/>
    <x v="3"/>
    <s v="Hyde, Zoë; "/>
    <s v="The Medical Journal of Australia"/>
    <n v="2020"/>
    <s v="Pre-print source"/>
    <s v="Unavailable"/>
    <s v="English"/>
    <s v=""/>
    <s v="Yes"/>
    <s v=""/>
    <s v=""/>
    <x v="0"/>
    <s v=""/>
    <s v=""/>
    <s v=""/>
    <s v=""/>
    <s v=""/>
    <s v=""/>
    <s v=""/>
    <s v=""/>
    <s v=""/>
    <s v=""/>
    <s v=""/>
    <s v=""/>
    <s v=""/>
    <s v=""/>
    <s v=""/>
    <s v=""/>
    <s v=""/>
    <m/>
    <s v="Extended searches "/>
  </r>
  <r>
    <s v="Covid-19 in Peru: from supervised walks for children to the first case of Kawasaki-like syndrome"/>
    <s v="None available"/>
    <d v="2020-06-22T00:00:00"/>
    <s v="Unclear"/>
    <s v="https://www.bmj.com/content/369/bmj.m2418.full"/>
    <s v="https://www.bmj.com/content/369/bmj.m2418.full"/>
    <x v="27"/>
    <x v="0"/>
    <s v="Yáñez, Jaime A; Alvarez-Risco, Aldo; Delgado-Zegarra, Jaime; "/>
    <s v="BMJ"/>
    <n v="2020"/>
    <s v="Peer-reviewed"/>
    <s v="10.1136/bmj.m2418"/>
    <s v="English"/>
    <s v=""/>
    <s v="Yes"/>
    <s v=""/>
    <s v=""/>
    <x v="2"/>
    <s v=""/>
    <s v=""/>
    <s v=""/>
    <s v=""/>
    <s v=""/>
    <s v=""/>
    <s v=""/>
    <s v=""/>
    <s v=""/>
    <s v=""/>
    <s v=""/>
    <s v=""/>
    <s v=""/>
    <s v=""/>
    <s v=""/>
    <s v=""/>
    <s v=""/>
    <m/>
    <s v="Extended searches "/>
  </r>
  <r>
    <s v="Lessons for responding to COVID-19, from Exemplars in Under-five Mortality Reduction"/>
    <s v="COVID-19 may not have the same direct effects on children as it does on older adults, but its indirect effects still pose a threat to child health, by disrupting delivery of routine health services like immunizations. This has happened during previous crises, and early indications point towards similar disruptions due to the coronavirus pandemic. To mitigate this, countries need to build resilient health systems capable of maintaining essential maternal and child health interventions, while also responding to COVID. How can this be accomplished? To find some answers, we can learn from countries in the past who improved health outcomes in the face of challenging circumstances. Specific to child health, countries with positive-outlier performance in reducing under-five mortality provide helpful strategies. These lessons include a clear national plan that drives rapid response, leveraging existing data systems to inform decision-making, engaging communities via community health workers, and focusing on equity. Today, countries around the world are facing the challenge of responding to the pandemic while building resilient health systems that continue to deliver invaluable maternal and child health services. Studying lessons from previous success stories can help inform the road ahead. Keywords COVID-19, Child health, Indirect effects, Exemplars"/>
    <d v="2020-08-20T00:00:00"/>
    <s v="Unclear"/>
    <s v="https://gatesopenresearch.org/articles/4-120"/>
    <s v="https://gatesopenresearch.org/articles/4-120"/>
    <x v="7"/>
    <x v="0"/>
    <s v="Hirschhorn, Lisa R; Gerthe, Nathaniel; Phillips, David E; Rothschild, Oliver; Singh, Manpreet; Binagwaho, Agnes; "/>
    <s v="Gates Open Research"/>
    <n v="2020"/>
    <s v="Peer-reviewed"/>
    <s v="10.12688/gatesopenres.13165.1"/>
    <s v="English"/>
    <s v="Yes"/>
    <s v="Yes"/>
    <s v=""/>
    <s v="Yes"/>
    <x v="0"/>
    <s v=""/>
    <s v=""/>
    <s v=""/>
    <s v=""/>
    <s v=""/>
    <s v=""/>
    <s v=""/>
    <s v=""/>
    <s v=""/>
    <s v=""/>
    <s v=""/>
    <s v=""/>
    <s v=""/>
    <s v=""/>
    <s v=""/>
    <s v=""/>
    <s v=""/>
    <m/>
    <s v="Extended searches "/>
  </r>
  <r>
    <s v="Recomendaciones en gestantes durante la pandemia COVID-19"/>
    <s v="None available"/>
    <d v="2020-04-14T00:00:00"/>
    <s v="Unclear"/>
    <s v="https://investigacionmaternoperinatal.inmp.gob.pe/index.php/rpinmp/article/view/191"/>
    <s v="https://investigacionmaternoperinatal.inmp.gob.pe/index.php/rpinmp/article/view/191"/>
    <x v="0"/>
    <x v="0"/>
    <s v="Kasano, Juan Pedro Matzumura; Santibañez, Luis Meza; Díaz, Ither Sandoval; "/>
    <s v="Revista Peruana de Investigación Materno Perinatal"/>
    <n v="2020"/>
    <s v="Peer-reviewed"/>
    <s v="10.33421/inmp.2020191"/>
    <s v="Spanish"/>
    <s v="Yes"/>
    <s v=""/>
    <s v=""/>
    <s v=""/>
    <x v="0"/>
    <s v=""/>
    <s v=""/>
    <s v=""/>
    <s v=""/>
    <s v=""/>
    <s v=""/>
    <s v=""/>
    <s v=""/>
    <s v=""/>
    <s v=""/>
    <s v=""/>
    <s v=""/>
    <s v=""/>
    <s v=""/>
    <s v=""/>
    <s v=""/>
    <s v=""/>
    <m/>
    <s v="Extended searches "/>
  </r>
  <r>
    <s v="Evidencia de seguridad en el uso de Ivermectina en gestantes: A propósito del empleo de Ivermectina en COVID-19"/>
    <s v="Ivermectin, a macrocyclic derivative drug made up of an 80:20 mixture of avermectin B1a and B1b, has been used for over 30 years to treat various parasitic diseases in mammals, it was approved by the Food and Drug Administration (FDA) for treatment onchocerciasis and strongyloidiasis, and in other countries its use in scabies and pediculosis was included; however, its spectrum of action includes multiple endo and ectoparasites; as well as its proven effectiveness for the prevention and control of malaria. In a recent in vitro study in Vero / hSLAM cells infected with the SARS-CoV-2 virus (COVID-19) exposed to 5 µM Ivermectin; after 48 hours, it obtained a reduction of the viral RNA in 5000 times compared to the control group. Since then, more than 30 clinical trials will be in the recruitment phase to evaluate the efficacy of Ivermectin in the treatment or prophylaxis of SARS-CoV-2; so it is estimated that in the coming months there will be published results in this regard."/>
    <d v="2020-07-04T00:00:00"/>
    <s v="Unclear"/>
    <s v="http://ojs.revistamaternofetal.com/index.php/RISMF/article/view/182"/>
    <s v="http://ojs.revistamaternofetal.com/index.php/RISMF/article/view/182"/>
    <x v="0"/>
    <x v="3"/>
    <s v="Flores-Cortez, Daisy; "/>
    <s v="Revista Internacional de Salud Materno Fetal"/>
    <n v="2020"/>
    <s v="Peer-reviewed"/>
    <s v="Unavailable"/>
    <s v="Spanish"/>
    <s v="Yes"/>
    <s v=""/>
    <s v=""/>
    <s v=""/>
    <x v="0"/>
    <s v=""/>
    <s v=""/>
    <s v=""/>
    <s v=""/>
    <s v=""/>
    <s v=""/>
    <s v=""/>
    <s v=""/>
    <s v=""/>
    <s v=""/>
    <s v=""/>
    <s v=""/>
    <s v=""/>
    <s v=""/>
    <s v=""/>
    <s v=""/>
    <s v=""/>
    <m/>
    <s v="Extended searches "/>
  </r>
  <r>
    <s v="Conocimientos sobre la COVID-19 en embarazadas de un hogar materno"/>
    <s v="Fundamento: las infecciones virales en las embarazadas incrementan los indicadores de mortalidad materna y perinatal. La COVID-19 es una enfermedad de alta incidencia y muy contagiosa._x000a__x000a_Objetivo: caracterizar el nivel de conocimientos sobre la COVID-19 de las embarazadas internadas en el hogar materno “Casapiedra”, perteneciente al Policlínico Universitario “Guillermo Tejas”, de Las Tunas, de marzo a mayo de 2020._x000a__x000a_Métodos: se realizó un estudio cuasiexperimental, de intervención educativa, en una muestra de 14 embarazadas internadas en la institución y durante el tiempo declarados en el objetivo. Se aplicó un cuestionario antes y después de la intervención para determinar el nivel de conocimientos y preocupaciones sobre la COVID-19 y el proceso de parto y postparto. Se evaluaron además: edades materna y gestacional, nivel de enseñanza educacional terminada y motivo de ingreso._x000a__x000a_Resultados: antes de intervenir la mayoría de las embarazadas presentaron necesidades de aprendizaje sobre los síntomas, medidas generales y específicas ante la sospecha o confirmación de una gestante portadora de la COVID-19, en la totalidad de los casos manifestaron preocupación sobre la transmisión a su bebé a través de la lactancia materna. Después de intervenir se incrementó el nivel de conocimientos, pero el 71,4 % manifestó preocupación sobre el riesgo de contraer la infección fuera del hogar materno, relacionado con la existencia de enfermedades de base y el propio embarazo._x000a__x000a_Conclusiones: la intervención educativa fue efectiva, aunque se evidenció la permanente preocupación de las embarazadas por el proceso de parto y postparto en estos tiempos de pandemia."/>
    <s v="Unclear"/>
    <s v="Unclear"/>
    <s v="http://www.revzoilomarinello.sld.cu/index.php/zmv/article/view/2356"/>
    <s v="http://www.revzoilomarinello.sld.cu/index.php/zmv/article/view/2356"/>
    <x v="28"/>
    <x v="11"/>
    <s v="Muñoz-Callol, Juana Lupe; Ibert-Muñoz, Cynthia; Jiménez-Martínez, Doris; Chacón-Ávila, Jesús Ramón; Torres-Herrera, Sonny Magdalena; "/>
    <s v="Revista Electrónica Dr. Zoilo E. Marinello Vidaurreta"/>
    <n v="2020"/>
    <s v="Peer-reviewed"/>
    <s v="Unavailable"/>
    <s v="Spanish"/>
    <s v="Yes"/>
    <s v=""/>
    <s v=""/>
    <s v=""/>
    <x v="2"/>
    <s v="14 pregnant women"/>
    <s v=""/>
    <s v=""/>
    <s v=""/>
    <s v=""/>
    <s v=""/>
    <s v=""/>
    <s v=""/>
    <s v=""/>
    <s v=""/>
    <s v=""/>
    <s v=""/>
    <s v=""/>
    <s v=""/>
    <s v=""/>
    <s v="Educational intervention"/>
    <s v=""/>
    <m/>
    <s v="Extended searches "/>
  </r>
  <r>
    <s v="La salud pública y el cuidado materno fetal y neonatal en la pandemia por el virus SARS-CoV-2"/>
    <s v="None available"/>
    <d v="2020-04-15T00:00:00"/>
    <s v="Unclear"/>
    <s v="http://ojs.revistamaternofetal.com/index.php/RISMF/article/view/172"/>
    <s v="http://ojs.revistamaternofetal.com/index.php/RISMF/article/view/172"/>
    <x v="27"/>
    <x v="0"/>
    <s v="Hercilla-Vaquez, Luis Enrique; Vargas-Zafra, Lupe Antonieta; "/>
    <s v="Revista Internacional de Salud Materno Fetal"/>
    <n v="2020"/>
    <s v="Peer-reviewed"/>
    <s v="Unavailable"/>
    <s v="Spanish"/>
    <s v="Yes"/>
    <s v=""/>
    <s v=""/>
    <s v="Yes"/>
    <x v="2"/>
    <s v=""/>
    <s v=""/>
    <s v=""/>
    <s v=""/>
    <s v=""/>
    <s v=""/>
    <s v=""/>
    <s v=""/>
    <s v=""/>
    <s v=""/>
    <s v=""/>
    <s v=""/>
    <s v=""/>
    <s v=""/>
    <s v=""/>
    <s v=""/>
    <s v=""/>
    <m/>
    <s v="Extended searches "/>
  </r>
  <r>
    <s v="Manifestaciones clínicas y resultados materno-perinatales del COVID-19 asociado al embarazo: Una revisión sistemática"/>
    <s v="Objectives: To summarize the literature on the clinical manifestations and maternal-perinatal results of COVID-19 infection associated with pregnancy. Material and methods: Eight electronic databases (Science Direct, Pubmed, Lilacs, Scielo, Redalyc, LitCovid, EBSCO and Scopus) were reviewed. Full text primary studies in Spanish and English were considered; published between January 1 and May 15, 2020; and performed in pregnant women with a confirmed diagnosis of COVID-19 (reverse transcription polymerase chain reaction [RT-PCR]. Results: 15 studies were included that reported 224 cases of pregnancy-associated COVID-19 infection, mainly in third trimester pregnant women (13/15). Cough and fever were the main clinical manifestations reported in all the investigations. Less than a third of studies show abdominal pain as an obstetric manifestation that motivates attention seeking. The epidemiological history of exposure and the alterations in auxiliary laboratory tests (lymphopenia and high CRP, mainly) are reported regularly. COVID-19 disease associated with pregnancy occurs mainly mildly; Likewise, mortality and ICU admission are maternal outcomes exclusively associated with the few severe presentations. Cesarean section is the most used route of completion, with COVID-19 pneumonia being the cited indication in a few cases. Low birth weight and NICU admission are perinatal outcomes described in 9 of 15 studies, with little perinatal mortality. Only in three studies is vertical transmission reported. Conclusion: COVID-19 disease associated with pregnancy is mainly reported in third trimester pregnant women, with fever and cough present at admission, being mostly mild cases. Likewise, it generates few maternal-perinatal complications; however, in severe cases, morbidity and mortality becomes more frequent."/>
    <d v="2020-07-03T00:00:00"/>
    <s v="Unclear"/>
    <s v="http://ojs.revistamaternofetal.com/index.php/RISMF/article/view/181"/>
    <s v="http://ojs.revistamaternofetal.com/index.php/RISMF/article/view/181"/>
    <x v="7"/>
    <x v="3"/>
    <s v="Chilipio-Chiclla, Marco Antonio; Campos-Correa, Karen Elizabeth; "/>
    <s v="Revista Internacional de Salud Materno Fetal"/>
    <n v="2020"/>
    <s v="Peer-reviewed"/>
    <s v="Unavailable"/>
    <s v="Spanish"/>
    <s v="Yes"/>
    <s v=""/>
    <s v="Yes"/>
    <s v=""/>
    <x v="0"/>
    <s v=""/>
    <s v=""/>
    <s v=""/>
    <s v=""/>
    <s v=""/>
    <s v=""/>
    <s v=""/>
    <s v=""/>
    <s v=""/>
    <s v=""/>
    <s v=""/>
    <s v=""/>
    <s v=""/>
    <s v=""/>
    <s v=""/>
    <s v=""/>
    <s v=""/>
    <m/>
    <s v="Extended searches "/>
  </r>
  <r>
    <s v="Gestante com covid-19 submetida a cesariana por sofrimento fetal: primeiro relato de caso descrito no Brasil"/>
    <s v="COVID-19 can cause an acute respiratory condition and its symptoms vary from mild to critical, sometimes culminating in death. Regarding pregnant women, there is little information, therefore, the first case reported in Brazil of a 19-year-old pregnant woman, who had dyspnea, hypoxia, productive cough and fever, being diagnosed with COVID-19. After progressing to severe acute respiratory syndrome, she underwent an emergency cesarean section due to maternal respiratory failure and acute fetal distress. After delivery, the parturient was referred to the intensive care unit (ICU) and kept under pulmonary ventilation with high parameters. On the tenth day of admission to the ICU, there was a progression of respiratory failure, disseminated vascular coagulation and pulmonary hemorrhage that culminated in death. Depending on the severity, the newborn (NB) was intubated and sent to the neonatal intensive care unit, where he showed progressive improvement, with oxygen being suspended on the 20th day of life. The NB was discharged from the hospital 29 days after admission, with no changes in general clinical status. In the present study, cesarean delivery proved to be safe, leaving the newborn free from SARS-CoV-2 contamination, even though, in fetal distress, intensive care was efficient, culminating in a good evolution and hospital discharge._x000a__x000a_Keywords: Coronavirus Infections. Coronavirus. Cesarean Section. Pregnancy Complications, Infectious. Infant, Newborn."/>
    <s v="Unclear"/>
    <s v="Unclear"/>
    <s v="http://www.acm.org.br/acm/seer/index.php/arquivos/article/view/763"/>
    <s v="http://www.acm.org.br/acm/seer/index.php/arquivos/article/view/763"/>
    <x v="10"/>
    <x v="1"/>
    <s v="de Jesus, Carla Viviane Freitas; de Almeida Figueiredo, Maria Bernadete Galrão; de Andrade, Renata Lima Batalha; Leite, Débora Cristina Fontes; Lima, Sonia Oliveira; "/>
    <s v="Arquivos Catarinenses de Medicina"/>
    <n v="2020"/>
    <s v="Peer-reviewed"/>
    <s v="Unavailable"/>
    <s v="Portuguese"/>
    <s v="Yes"/>
    <s v=""/>
    <s v="Yes"/>
    <s v=""/>
    <x v="2"/>
    <s v="1 pregnant woman and 1 neonate"/>
    <s v="Yes"/>
    <s v=""/>
    <s v=""/>
    <s v="Yes"/>
    <s v="Yes"/>
    <s v=""/>
    <s v=""/>
    <s v=""/>
    <s v=""/>
    <s v=""/>
    <s v="Yes"/>
    <s v=""/>
    <s v=""/>
    <s v=""/>
    <s v=""/>
    <s v=""/>
    <m/>
    <s v="Extended searches "/>
  </r>
  <r>
    <s v="COVID-19 y lactancia materna"/>
    <s v="The objective of this work was to study publications related to COVID-19 and breastfeeding based on the available evidence, as well as to know the recommendations established in each circumstance in order to optimize the care of the mother and the child. The review was performed in PubMed databases, the Spanish Neonatal Society (SENEO), the Venezuelan Society for Childcare and Pediatrics (SVPP), UNICEF, the Pan American Health Organization (PAHO) and the World Health Organization (WHO), among others. The investigations carried out are very scarce and are framed in the protection and support of breastfeeding, which are considered by health organizations and authorities around the world as a priority area of action and attention. Until now, the virus has not been identified in human milk, although studies are very limited and due to its immunological properties, it has a more likely protective role against infection than as a vehicle of transmission. It was concluded that the results confirm the topicality of the theme for the protection of the health of the mother and the nursing child in and the need to carry out new research related to the subject of study."/>
    <s v="Unclear"/>
    <s v="Unclear"/>
    <s v="http://erevistas.saber.ula.ve/index.php/gicos/article/view/16118"/>
    <s v="http://erevistas.saber.ula.ve/index.php/gicos/article/view/16118"/>
    <x v="7"/>
    <x v="3"/>
    <s v="Camargo, Nolis Camacho; Vega, Magdalena Correa; Camacho, Sofía Alvarado; "/>
    <s v="GICOS: Revista del Grupo de Investigaciones en Comunidad y Salud"/>
    <n v="2020"/>
    <s v="Peer-reviewed"/>
    <s v="Unavailable"/>
    <s v="Spanish"/>
    <s v="Yes"/>
    <s v=""/>
    <s v="Yes"/>
    <s v=""/>
    <x v="0"/>
    <s v=""/>
    <s v=""/>
    <s v=""/>
    <s v=""/>
    <s v=""/>
    <s v=""/>
    <s v=""/>
    <s v=""/>
    <s v=""/>
    <s v=""/>
    <s v=""/>
    <s v=""/>
    <s v=""/>
    <s v=""/>
    <s v=""/>
    <s v=""/>
    <s v=""/>
    <s v="Breast milk/ Breast feeding"/>
    <s v="Extended searches "/>
  </r>
  <r>
    <s v="COVID-19 y Embarazo"/>
    <s v="Pregnancy is considered a state of partial immunosuppression, adding to the physiological and mechanical adaptations that take place during pregnancy, pregnant women are more susceptible to viral infections, and the current COVID-19 pandemic is no exception. These women and their fetuses are a highly vulnerable population during any infectious disease outbreak, this is the main reason why the clinician needs access to reliable sources and current information to guide its clinical performance. This review focuses on issues regarding pregnancy and COVID-19, a disease caused by the new coronavirus SARS-CoV-2, and it is intended as a guide in clinical care to help safeguard the mother and the unborn child. "/>
    <s v="Unclear"/>
    <s v="Unclear"/>
    <s v="http://www.revistamedicacr.com/index.php/rmcr/article/view/288"/>
    <s v="http://www.revistamedicacr.com/index.php/rmcr/article/view/288"/>
    <x v="0"/>
    <x v="3"/>
    <s v="Córdoba-Vives, Sofia; Peñaranda, Gustavo Fonseca; "/>
    <s v="Revista Auspiciada por el Hospital Dr. Rafael Ángel Calderón Guardia"/>
    <n v="2020"/>
    <s v="Peer-reviewed"/>
    <s v="Unavailable"/>
    <s v="Spanish"/>
    <s v="Yes"/>
    <s v=""/>
    <s v=""/>
    <s v=""/>
    <x v="0"/>
    <s v=""/>
    <s v=""/>
    <s v=""/>
    <s v=""/>
    <s v=""/>
    <s v=""/>
    <s v=""/>
    <s v=""/>
    <s v=""/>
    <s v=""/>
    <s v=""/>
    <s v=""/>
    <s v=""/>
    <s v=""/>
    <s v=""/>
    <s v=""/>
    <s v=""/>
    <m/>
    <s v="Extended searches "/>
  </r>
  <r>
    <s v="Pregnancy outcomes, Newborn complications and Maternal-Fetal Transmission of SARS-CoV-2 in women with COVID-19: A systematic review"/>
    <s v="Abstract Objective: The aim of this systematic review was to examine published and preprint reports for maternal and fetal outcomes in pregnant women with COVID-19 and also assess the incidence of maternal-fetal transmission of SARS CO-V-2 infection. Design : Systematic review Data sources:We searched PUMBED. Medline, Embase, MedRxiv and bioRxiv databases upto 31st March 2020 utilizing combinations of word variants for &quot; coronavirus &quot; or &quot; COVID-19 &quot; or &quot; severe acute respiratory syndrome &quot; or &quot; SARS-COV-2 &quot; and &quot; pregnancy &quot; . We also included data from preprint articles. Study selection : Original case reports and case series on pregnant women with a confirmed diagnosis of SARS-CoV-2 infection. Data extraction : We included 23 studies [China (20), USA (01), Republic of Korea (01) and Honduras, Central America (01) reporting the information on 172 pregnant women and 162 neonates. The primary outcome measures were maternal health characteristics and adverse pregnancy outcomes, neonatal outcomes and SARS-CoV-2 infection in neonates was extracted. Treatments given to pregnant women with COVID-19 were also recorded. Results: Out of 172 women affected by COVID-19 in pregnancy, 160 women had delivered 162 newborns (2 set of twins, 12 ongoing pregnancies). In pregnant women with COVID-19, the most common symptoms were fever (54%), cough (35%), myalgia (17%), dyspnea (12%) and diarrhea (4%). Pneumonia was diagnosed by CT scan imaging in 100 % of COVID-19 pregnant women. Pregnancy complications included delivery by cesarean section (89%), preterm labor (21%), fetal distress (9%) and premature rupture of membranes (8%). The most common co-morbidities associated with pregnant women with COVID-19 were diabetes (11%), hypertensive disorders (9%), placental disorders (5%), co-infections (6%), scarred uterus (5%), hypothyroidism (5%) and anemia (4%). Amongst the neonates of COVID-19 mothers, preterm birth (23%), respiratory distress syndrome (14%), pneumonia (14%) low birth weight (11%), small for gestational age (3%) were reported. There was one still birth and one neonatal death reported. Vertical transmission rate of SARS-CoV-2 is estimated to be 11%. Conclusion In pregnant women with COVID-19, diabetes and hypertensive disorders are common co-morbidities and there is a risk of preterm delivery. Amongst the neonates born to mothers with COVID-19, respiratory distress syndrome and pneumonia are common occurrence. There is an evidence of vertical transmission of SARS-CoV-2 infection in women with COVID-19."/>
    <d v="2020-05-05T00:00:00"/>
    <s v="Unclear"/>
    <s v="https://www.medrxiv.org/content/10.1101/2020.04.11.20062356v2"/>
    <s v="https://www.medrxiv.org/content/10.1101/2020.04.11.20062356v2"/>
    <x v="7"/>
    <x v="3"/>
    <s v="Gajbhiye, Rahul; Modi, Deepak; Mahale, Smita; "/>
    <s v="medRxiv"/>
    <n v="2020"/>
    <s v="Peer-reviewed"/>
    <s v="10.1101/2020.04.11.20062356"/>
    <s v="English"/>
    <s v="Yes"/>
    <s v=""/>
    <s v="Yes"/>
    <s v=""/>
    <x v="0"/>
    <s v=""/>
    <s v=""/>
    <s v=""/>
    <s v=""/>
    <s v=""/>
    <s v=""/>
    <s v=""/>
    <s v=""/>
    <s v=""/>
    <s v=""/>
    <s v=""/>
    <s v=""/>
    <s v=""/>
    <s v=""/>
    <s v=""/>
    <s v=""/>
    <s v=""/>
    <m/>
    <s v="Extended searches "/>
  </r>
  <r>
    <s v="Risk factors for mortality in pregnant women with SARS-CoV-2 infection"/>
    <s v="None available"/>
    <d v="2020-06-02T00:00:00"/>
    <s v="Unclear"/>
    <s v="https://www.medrxiv.org/content/10.1101/2020.05.31.20107276v1"/>
    <s v="https://www.medrxiv.org/content/10.1101/2020.05.31.20107276v1"/>
    <x v="14"/>
    <x v="2"/>
    <s v="Martinez-Portilla, Raigam Jafet; Sotiriadis, Alexadros; Torres-Torres, Johnatan; Christos, Charzakis; Hawkins-Villarreal, Ameth; Villafan-Bernal, Jose Rafael; Gurrola-Ochoa, Rodolfo A; Figueras, Francesc; "/>
    <s v="medRxiv"/>
    <n v="2020"/>
    <s v="Peer-reviewed"/>
    <s v="10.1101/2020.05.31.20107276"/>
    <s v="English"/>
    <s v="Yes"/>
    <s v=""/>
    <s v=""/>
    <s v=""/>
    <x v="2"/>
    <s v="224 pregnant women with COVID-19 infection"/>
    <s v=""/>
    <s v="Yes"/>
    <s v="Yes"/>
    <s v="Yes"/>
    <s v=""/>
    <s v=""/>
    <s v=""/>
    <s v=""/>
    <s v=""/>
    <s v=""/>
    <s v=""/>
    <s v=""/>
    <s v=""/>
    <s v=""/>
    <s v=""/>
    <s v=""/>
    <m/>
    <s v="Extended searches "/>
  </r>
  <r>
    <s v="A Systematic Review of Treatment and Outcomes of Pregnant Women with COVID-19–A Call for Clinical Trials"/>
    <s v="Background_x000a_Data pertaining to COVID-19 in pregnancy are limited; to better inform clinicians, we collated data from COVID-19 cases in pregnancy and summarized clinical trials enrolling this population._x000a__x000a_Methods_x000a_We performed a systematic literature review of PubMed/MEDLINE to identify cases of COVID-19 in pregnancy or the postpartum period and associated outcomes. We then evaluated the proportion of COVID-19 clinical trials (from Clinicaltrials.gov) excluding pregnant or breastfeeding persons (both through June 29th, 2020)._x000a__x000a_Results_x000a_We identified 11,308 published cases of COVID-19 in pregnancy. Of those reporting disease severity, 21% (416/1999) were severe/critical. Maternal and neonatal survival were reassuring (98% [10437/10597] and 99% [1155/1163], respectively). Neonatal disease was rare with only 41 possible cases of infection reported in the literature._x000a__x000a_Of 2351 ongoing COVID-19 therapeutic clinical trials, 1282 were enrolling persons of reproductive age and 65% (829/1282) excluded pregnant persons. Pregnancy was an exclusion criterion for 69% (75/109) of chloroquine/hydroxychloroquine, 80% (28/35) of lopinavir/ritonavir, and 48% (44/91) of convalescent plasma studies. We identified 48 actively recruiting or completed drug trials reporting inclusion of this population._x000a__x000a_Conclusions_x000a_There are limited published reports of COVID-19 in pregnancy despite more than 14 million cases worldwide. To date, clinical outcomes appear reassuring, but data related to important long-term outcomes are missing or not yet reported. The large number of clinical trials excluding pregnant persons, despite interventions with safety data in pregnancy, is concerning. In addition to observational cohort studies, pregnancy specific adaptive clinical trials could be designed to identify safe and effective treatments."/>
    <d v="2020-08-13T00:00:00"/>
    <s v="Unclear"/>
    <s v="https://academic.oup.com/ofid/advance-article/doi/10.1093/ofid/ofaa350/5892324"/>
    <s v="https://academic.oup.com/ofid/advance-article/doi/10.1093/ofid/ofaa350/5892324"/>
    <x v="7"/>
    <x v="3"/>
    <s v="Pastick, Katelyn A; Nicol, Melanie R; Smyth, Elizabeth; Zash, Rebecca; Boulware, David R; Rajasingham, Radha; McDonald, Emily G; "/>
    <s v="Open Forum Infectious Diseases"/>
    <n v="2020"/>
    <s v="Peer-reviewed"/>
    <s v="10.1093/ofid/ofaa350"/>
    <s v="English"/>
    <s v="Yes"/>
    <s v=""/>
    <s v="Yes"/>
    <s v=""/>
    <x v="0"/>
    <s v=""/>
    <s v=""/>
    <s v=""/>
    <s v=""/>
    <s v=""/>
    <s v=""/>
    <s v=""/>
    <s v=""/>
    <s v=""/>
    <s v=""/>
    <s v=""/>
    <s v=""/>
    <s v=""/>
    <s v=""/>
    <s v=""/>
    <s v=""/>
    <s v=""/>
    <s v="Breast milk/ Breast feeding"/>
    <s v="Extended searches "/>
  </r>
  <r>
    <s v="Age and Location in Severity of COVID-19 Pathology: Do Lactoferrin and Pneumococcal Vaccination Explain Low Infant Mortality and Regional Differences?"/>
    <s v="Two conundrums puzzle COVID‐19 investigators: 1) morbidity and mortality is rare among infants and young children and 2) rates of morbidity and mortality exhibit large variances across nations, locales, and even within cities. It is found that the higher the rate of pneumococcal vaccination in a nation (or city) the lower the COVID‐19 morbidity and mortality. Vaccination rates with Bacillus Calmette–Guerin, poliovirus, and other vaccines do not correlate with COVID‐19 risks, nor do COVID‐19 case or death rates correlate with number of people in the population with diabetes, obesity, or adults over 65. Infant protection may be due to maternal antibodies and antiviral proteins in milk such as lactoferrin that are known to protect against coronavirus infections. Subsequent protection might then be conferred (and correlate with) rates of Haemophilus influenzae type B (Hib) (universal in infants) and pneumococcal vaccination, the latter varying widely by geography among infants, at‐risk adults, and the elderly."/>
    <d v="2020-08-31T00:00:00"/>
    <d v="2020-09-02T00:00:00"/>
    <s v="https://onlinelibrary.wiley.com/doi/full/10.1002/bies.202000076"/>
    <s v="https://onlinelibrary.wiley.com/doi/full/10.1002/bies.202000076"/>
    <x v="7"/>
    <x v="0"/>
    <s v="Root-Bernstein R."/>
    <s v="Bioessays"/>
    <n v="2020"/>
    <s v="Peer-reviewed"/>
    <s v="10.1002/bies.202000076"/>
    <s v="English"/>
    <s v="Yes"/>
    <s v="Yes"/>
    <s v=""/>
    <s v=""/>
    <x v="0"/>
    <s v="n/a"/>
    <s v=""/>
    <s v=""/>
    <s v="Yes"/>
    <s v="Yes"/>
    <s v=""/>
    <s v=""/>
    <s v=""/>
    <s v=""/>
    <s v=""/>
    <s v=""/>
    <s v="Yes"/>
    <s v="Yes"/>
    <s v=""/>
    <s v=""/>
    <s v=""/>
    <s v=""/>
    <s v="Breast milk/ Breast feeding"/>
    <s v="Current week "/>
  </r>
  <r>
    <s v="Changes in reverse transcription polymerase chain reaction-positive Severe Acute Respiratory Syndrome Coronavirus 2 rates in adults and children according to the epidemic stages"/>
    <s v="From March 2, 2020, to April 26, 2020, 52,588 reverse transcription polymerase chain reaction (RT-PCR) tests for severe acute respiratory syndrome coronavirus 2 (SARS-CoV-2) were performed in France, 6490 in children and 46,098 in adults. The rate of RT-PCR–positive SARS-CoV-2 tests for children (5.9%) was always less than that for adults (20.3%) but vary according to the epidemic stage. The risk ratio of RT-PCR–positive SARS-CoV-2 tests for adults compared with children was 3.5 (95% confidence interval: 3.2–3.9) for the whole study period."/>
    <d v="2020-08-28T00:00:00"/>
    <d v="2020-09-02T00:00:00"/>
    <s v="https://journals.lww.com/pidj/Abstract/9000/CHANGES_IN_REVERSE_TRANSCRIPTION_POLYMERASE_CHAIN.96061.aspx"/>
    <s v="https://journals.lww.com/pidj/Abstract/9000/CHANGES_IN_REVERSE_TRANSCRIPTION_POLYMERASE_CHAIN.96061.aspx"/>
    <x v="17"/>
    <x v="4"/>
    <s v="Levy C, Basmaci R, Bensaid P, Bru CB, Coinde E, Dessioux E, Fournial C, Gashignard J, Haas H, Hentgen V, Huet F, Lalande M, Martinot A, Pons C, Romain AS, Ursulescu N, Le Sage FV, Raymond J, B√©chet S, Toubiana J, Cohen R."/>
    <s v="Pediatr Infect Dis J"/>
    <n v="2020"/>
    <s v="Peer-reviewed"/>
    <s v="10.1097/INF.0000000000002861"/>
    <s v="English"/>
    <s v=""/>
    <s v="Yes"/>
    <s v=""/>
    <s v=""/>
    <x v="1"/>
    <n v="6490"/>
    <s v=""/>
    <s v=""/>
    <s v=""/>
    <s v=""/>
    <s v=""/>
    <s v=""/>
    <s v="Yes"/>
    <s v="Yes"/>
    <s v="Yes"/>
    <s v=""/>
    <s v=""/>
    <s v=""/>
    <s v=""/>
    <s v=""/>
    <s v=""/>
    <s v=""/>
    <m/>
    <s v="Current week "/>
  </r>
  <r>
    <s v="How Personality Relates to Distress in Parents during the Covid-19 Lockdown: The Mediating Role of Child's Emotional and Behavioral Difficulties and the Moderating Effect of Living with Other People"/>
    <s v="Since the initiation of the COVID-19 lockdown, Italian parents have been forced to manage their children at home. The present study aimed at investigating the psychological distress of parents during the lockdown, identifying contributing factors. An online survey was administered to 833 participants from 3 to 15 April 2020. Mediation and moderated mediation models were run to explore the association between parent neuroticism and parent distress, mediated by child hyperactivity–inattention and child emotional symptoms, and the moderating effect of living only with child(ren) on the direct and indirect effects of parent neuroticism on parent distress. For parents living only with child(ren), high levels of psychological distress depended exclusively on their levels of neuroticism. For parents living with at least one other person in addition to child(ren), distress levels were also mediated by child behavioral and emotional difficulties. Motherhood emerged as a significant factor contributing to greater distress. Furthermore, parent psychological distress decreased in line with increased child age. The results confirm that neuroticism is an important risk factor for mental health. Preventive measures should be primarily target multicomponent families with younger children and directed towards parents who are already known to present emotional instability and to parents of children who have received local mental health assistance for behavioral and/or emotional difficulties."/>
    <d v="2020-08-27T00:00:00"/>
    <d v="2020-09-02T00:00:00"/>
    <s v="https://www.mdpi.com/1660-4601/17/17/6236"/>
    <s v="https://www.mdpi.com/1660-4601/17/17/6236"/>
    <x v="4"/>
    <x v="2"/>
    <s v="Mazza C, Ricci E, Marchetti D, Fontanesi L, Di Giandomenico S, Verrocchio MC, Roma P."/>
    <s v="Int J Environ Res Public Health"/>
    <n v="2020"/>
    <s v="Peer-reviewed"/>
    <s v="10.3390/ijerph17176236"/>
    <s v="English"/>
    <s v=""/>
    <s v=""/>
    <s v=""/>
    <s v="Yes"/>
    <x v="1"/>
    <n v="833"/>
    <s v=""/>
    <s v=""/>
    <s v=""/>
    <s v=""/>
    <s v=""/>
    <s v=""/>
    <s v=""/>
    <s v=""/>
    <s v=""/>
    <s v=""/>
    <s v=""/>
    <s v=""/>
    <s v="Yes"/>
    <s v="Yes"/>
    <s v=""/>
    <s v=""/>
    <s v="Mental health"/>
    <s v="Current week "/>
  </r>
  <r>
    <s v="Reopening K-12 Schools in the Era of COVID-19: Review of State-level Guidance Addressing Equity Concerns"/>
    <s v="Objective_x000a_To determine how state guidance documents address equity concerns in K-12 schools during the COVID-19 pandemic._x000a_Study design_x000a_Using online searches, we collected state-level documents from all 50 states and the District of Columbia discussing reopening plans for K-12 schools in the 2020-2021 academic year. We examined whether these documents explicitly mentioned equity as a concern, as well as if and how they addressed the following equity issues: food insecurity and child nutrition, homelessness or temporary housing, lack of access to Internet/technology, students with disabilities or special needs, English language learners, students involved with or on the verge of involvement with the Department of Children and Family Services (DCFS) or an equivalent agency, mental health support, students/staff at higher risk of severe illness from SARS-CoV-2 infection, and students/staff living with someone at higher risk of severe illness from SARS-CoV-2 infection._x000a_Results_x000a_Forty-four of 51 states (86%) explicitly mentioned equity as a concern or guiding principle. At least 90% of states offered guidance for 7 equity issues. Fewer than 75% states addressed homelessness or temporary housing, students involved with or on the verge of involvement with DCFS or an equivalent agency, and students/staff living with someone at higher risk of severe illness from SARS-CoV-2 infection._x000a_Conclusions_x000a_Wide variability exists in state-level guidance to help K-12 schools develop re-opening plans that protect those who are most vulnerable to learning loss or reduced access to basic needs. Interpretation and implementation by local educational agencies will need to be assessed._x000a_"/>
    <d v="2020-08-28T00:00:00"/>
    <d v="2020-09-01T00:00:00"/>
    <s v="https://www.jpeds.com/article/S0022-3476(20)31105-7/fulltext"/>
    <s v="https://www.jpeds.com/article/S0022-3476(20)31105-7/fulltext"/>
    <x v="3"/>
    <x v="12"/>
    <s v="Li A, Harries M, Ross LF."/>
    <s v="J Pediatr"/>
    <n v="2020"/>
    <s v="Peer-reviewed"/>
    <s v="10.1016/j.jpeds.2020.08.069"/>
    <s v="English"/>
    <s v=""/>
    <s v="Yes"/>
    <s v=""/>
    <s v="Yes"/>
    <x v="1"/>
    <s v="51 states (USA + DC)"/>
    <s v=""/>
    <s v=""/>
    <s v=""/>
    <s v=""/>
    <s v=""/>
    <s v=""/>
    <s v=""/>
    <s v="Yes"/>
    <s v="Yes"/>
    <s v=""/>
    <s v=""/>
    <s v=""/>
    <s v=""/>
    <s v="Yes"/>
    <s v=""/>
    <s v=""/>
    <m/>
    <s v="Current week "/>
  </r>
  <r>
    <s v="The interplay between mothers' and children behavioral and psychological factors during COVID-19: an Italian study"/>
    <s v="Italy has been the first nation outside of Asia to face the COVID-19 outbreak. To limit viral transmission of infection, by March 10th, 2020, the Italian Government has ordered a national lockdown, which established home confinement, home (smart) working, and temporary closure of non-essential businesses and schools. The present study investigated how these restrictive measures impacted mothers and their pre-school children’s behavioral habits (i.e., sleep timing and quality, subjective time experience) and psychological well-being (i.e., emotion regulation, self-regulation capacity). An online survey was administered to 245 mothers with pre-school children (from 2 to 5 years). Mothers were asked to fill the survey thinking both on their habits, behaviors, and emotions and on those of their children during the quarantine, and retrospectively, before the national lockdown (i.e., in late February). A general worsening of sleep quality and distortion of time experience in both mothers and children, as well as increasing emotional symptoms and self-regulation difficulties in children, was observed. Moreover, even when the interplay between the behavioral and psychological factors was investigated, the factor that seems to mostly impact both mothers' and children's psychological well-being was their sleep quality. Overall, central institutions urgently need to implementing special programs for families, including not only psychological support to sustain families with working parents and ameliorating children's management."/>
    <d v="2020-08-31T00:00:00"/>
    <d v="2020-09-01T00:00:00"/>
    <s v="https://link.springer.com/article/10.1007%2Fs00787-020-01631-3"/>
    <s v="https://link.springer.com/article/10.1007%2Fs00787-020-01631-3"/>
    <x v="4"/>
    <x v="2"/>
    <s v="Di Giorgio E, Di Riso D, Mioni G, Cellini N."/>
    <s v="Eur Child Adolesc Psychiatry"/>
    <n v="2020"/>
    <s v="Peer-reviewed"/>
    <s v="10.1007/s00787-020-01631-3"/>
    <s v="English"/>
    <s v=""/>
    <s v="Yes"/>
    <s v=""/>
    <s v="Yes"/>
    <x v="1"/>
    <n v="245"/>
    <s v=""/>
    <s v=""/>
    <s v=""/>
    <s v=""/>
    <s v=""/>
    <s v=""/>
    <s v=""/>
    <s v="Yes"/>
    <s v="Yes"/>
    <s v=""/>
    <s v=""/>
    <s v=""/>
    <s v=""/>
    <s v="Yes"/>
    <s v=""/>
    <s v=""/>
    <s v="Mental health"/>
    <s v="Current week "/>
  </r>
  <r>
    <s v="Severity of COVID-19 In Pregnancy: A Review of Current Evidence"/>
    <s v="Coronavirus disease 19 (COVID‐19), has recently emerged as a major threat to human health. Infections range from asymptomatic to severe (increased respiratory rate, hypoxia, significant lung involvement on imaging) or critical (multi‐organ failure or dysfunction or respiratory failure requiring mechanical ventilation or high flow nasal canula). Current evidence suggests that pregnancy women are at increased risk of severe disease, specifically the need for hospitalization, ICU admission and mechanical ventilation, and the already complex management of infection with an emerging pathogen may be further complicated by pregnancy. The goal of this review is to provide an overview of what is known about the clinical course of COVID‐19 in pregnancy, drawing on 1) experience with other coronaviruses such as SARS and MERS, 2) knowledge of immunologic and physiologic changes in pregnancy and how these might impact infection with SARS‐CoV‐2 and 3) the current literature reporting outcomes in pregnant women with SARS‐CoV‐2. We also briefly summarize considerations in management of severe COVID‐19 in pregnancy."/>
    <d v="2020-08-31T00:00:00"/>
    <d v="2020-09-01T00:00:00"/>
    <s v="https://onlinelibrary.wiley.com/doi/abs/10.1111/aji.13332"/>
    <s v="https://onlinelibrary.wiley.com/doi/abs/10.1111/aji.13332"/>
    <x v="7"/>
    <x v="3"/>
    <s v="Kucirka LM, Norton A, Sheffield J."/>
    <s v="Am J Reprod Immunol"/>
    <n v="2020"/>
    <s v="Peer-reviewed"/>
    <s v="10.1111/aji.13332"/>
    <s v="English"/>
    <s v="Yes"/>
    <s v=""/>
    <s v=""/>
    <s v=""/>
    <x v="0"/>
    <s v="n/a"/>
    <s v="Yes"/>
    <s v="Yes"/>
    <s v="Yes"/>
    <s v="Yes"/>
    <s v="Yes"/>
    <s v=""/>
    <s v=""/>
    <s v=""/>
    <s v=""/>
    <s v=""/>
    <s v=""/>
    <s v=""/>
    <s v="Yes"/>
    <s v=""/>
    <s v=""/>
    <s v=""/>
    <m/>
    <s v="Current week "/>
  </r>
  <r>
    <s v="Coronavirus Disease-2019 (COVID-19) Infection in a 3-Month-Old Infant: Clinical Features, Treatment and Probable Route of Transmission"/>
    <s v="This study aims to explore the clinical and epidemiological characteristics of infant patients with coronavirus disease-2019 (COVID-19) infection. Clinical and epidemiological data of a 3-month-old patient with COVID-19 were collected, including general status, clinical results, laboratory tests, imaging characteristics, and epidemiological reports. The infant had no fever but had mild respiratory symptoms. The major laboratory results included normal white blood cell counts and lymphocytopenia, notably with elevated interleukin (IL-)-17A, IL-17F, and tumor necrosis factor (TNF-)-α. The main manifestation of his chest computed tomography scan was pulmonary patchy shadows. All throat swabs and urine of the infant detected via Real-time Quantitative Polymerase Chain Reaction (RT-PCR) were negative, but his anal swab continued to test positive up to 40 days after onset of illness. Our study indicated that infants infected with COVID-19 may have relatively mild symptoms or clinical signs, IL-17A, IL-17 F, and TNF-α could be involved in the immune response of COVID-19. In addition, severe acute respiratory syndrome coronavirus 2(SARS-CoV-2) may shed through the gastrointestinal tract and convalescent carriers may exist among infant patients. We cannot rule out the possibility that infants may acquire infection from breastfeeding. Intensive care and nutrition support are recommended for infant patients with mild symptoms."/>
    <d v="2020-08-22T00:00:00"/>
    <d v="2020-09-01T00:00:00"/>
    <s v="https://www.sciencedirect.com/science/article/pii/S2214250920302456?via%3Dihub"/>
    <s v="https://www.sciencedirect.com/science/article/pii/S2214250920302456?via%3Dihub"/>
    <x v="5"/>
    <x v="1"/>
    <s v="Wei Y, Liu X, Yuan J, Shi J, Zhang X, Wang D, Zhang L, Xie C."/>
    <s v="IDCases"/>
    <n v="2020"/>
    <s v="Peer-reviewed"/>
    <s v="10.1016/j.idcr.2020.e00937"/>
    <s v="English"/>
    <s v=""/>
    <s v="Yes"/>
    <s v=""/>
    <s v=""/>
    <x v="2"/>
    <n v="1"/>
    <s v=""/>
    <s v=""/>
    <s v=""/>
    <s v=""/>
    <s v=""/>
    <s v=""/>
    <s v="Yes"/>
    <s v="Yes"/>
    <s v="Yes"/>
    <s v=""/>
    <s v=""/>
    <s v=""/>
    <s v=""/>
    <s v=""/>
    <s v=""/>
    <s v="The resulting logic model (see Figure 2) contains more than 100 concepts that are organised into seven higher level domains: children’s health and wellbeing, children’s education, impacts on teachers and other school staff, the school organisation, considerations for parents and families, public health considerations, and broader economic impacts. As mentioned above, the positioning of the higher-level domains in the model is not designed to indicate their importance or temporal ordering. In addition, a large number of effect moderators were identified, organised under five headings: pandemic related factors, closure related factors, child related factors, social/political factors, and environmental factors. The final component in the logic model is the presence of the ethical principles that apply throughout school closure processes and which are embedded in decision-making."/>
    <m/>
    <s v="Current week "/>
  </r>
  <r>
    <s v="School closure in response to epidemic outbreaks: Systems-based logic model of downstream impacts"/>
    <s v="Background: School closures have been a recommended non-pharmaceutical intervention in pandemic response owing to the potential to reduce transmission of infection between children, school staff and those that they contact. However, given the many roles that schools play in society, closure for any extended period is likely to have additional impacts. Literature reviews of research exploring school closure to date have focused upon epidemiological effects; there is an unmet need for research that considers the multiplicity of potential impacts of school closures._x000a_Methods: We used systematic searching, coding and synthesis techniques to develop a systems-based logic model. We included literature related to school closure planned in response to epidemics large and small, spanning the 1918-19 ‘flu pandemic through to the emerging literature on the 2019 novel coronavirus. We used over 170 research studies and a number of policy documents to inform our model._x000a_Results: The model organises the concepts used by authors into seven higher level domains: children’s health and wellbeing, children’s education, impacts on teachers and other school staff, the school organisation, considerations for parents and families, public health considerations, and broader economic impacts. The model also collates ideas about potential moderating factors and ethical considerations. While dependent upon the nature of epidemics experienced to date, we aim for the model to provide a starting point for theorising about school closures in general, and as part of a wider system that is influenced by contextual and population factors._x000a_Conclusions: The model highlights that the impacts of school closures are much broader than those related solely to health, and demonstrates that there is a need for further concerted work in this area. The publication of this logic model should help to frame future research in this area and aid decision-makers when considering future school closure policy and possible mitigation strategie"/>
    <d v="2020-05-12T00:00:00"/>
    <d v="2020-09-01T00:00:00"/>
    <s v="https://f1000research.com/articles/9-352/v1"/>
    <s v="https://f1000research.com/articles/9-352/v1"/>
    <x v="7"/>
    <x v="6"/>
    <s v="Kneale D, O'Mara-Eves A, Rees R, Thomas J."/>
    <s v="F1000Res"/>
    <n v="2020"/>
    <s v="Peer-reviewed"/>
    <s v="10.12688/f1000research.23631.1"/>
    <s v="English"/>
    <s v=""/>
    <s v="Yes"/>
    <s v=""/>
    <s v="Yes"/>
    <x v="0"/>
    <s v="n/a"/>
    <s v=""/>
    <s v=""/>
    <s v=""/>
    <s v=""/>
    <s v=""/>
    <s v=""/>
    <s v=""/>
    <s v=""/>
    <s v="Yes"/>
    <s v=""/>
    <s v=""/>
    <s v=""/>
    <s v=""/>
    <s v="Yes"/>
    <s v=""/>
    <s v=""/>
    <m/>
    <s v="Current week "/>
  </r>
  <r>
    <s v="COVID-19 in children and adolescents with chronic lung diseases"/>
    <s v="background_x000a_Children and adolescents with chronic lung diseases were the focus of attention at the beginning of the SARS-CoV-2 pandemic. In the absence of epidemiological data and clinical experience, it was to be feared that children with previous respiratory diseases - similar to adulthood - represent a risk group for particularly severe courses of COVID-19._x000a__x000a_The aim of the work_x000a_The current available data on this patient group are presented and personal experiences are described on the basis of 3 selected cases._x000a__x000a_material and methods_x000a_The current (epidemiological) data are evaluated, three selected cases are described and current recommendations and strategies for action are discussed._x000a__x000a_Results_x000a_The incidence of COVID-19 diseases is significantly lower in children and adolescents than in adults. Furthermore, the risk factors known in adults cannot simply be transferred to the pediatric patient population. In the majority of cases, children and adolescents with chronic lung diseases show a mild course of SARS-CoV-2 infection._x000a__x000a_discussion_x000a_The overall encouraging experience should not hide the fact that children and adolescents also have severe courses. Long-term effects such as the “pediatric inflammatory multisystem syndrome” (PIMS) can also occur, sometimes with fatal results. Nevertheless, care must be taken to ensure that this vulnerable group of patients does not suffer avoidable damage through isolation measures and restrictions. An example that may be mentioned here is that outpatient appointments have been canceled due to fear of corona, so that worsening of the underlying disease is recognized late."/>
    <d v="2020-08-21T00:00:00"/>
    <d v="2020-09-01T00:00:00"/>
    <s v="https://link.springer.com/article/10.1007%2Fs10405-020-00340-7"/>
    <s v="https://link.springer.com/article/10.1007%2Fs10405-020-00340-7"/>
    <x v="29"/>
    <x v="1"/>
    <s v="Kiefer A, Kerzel S."/>
    <s v="Pneumologe (Berl)"/>
    <n v="2020"/>
    <s v="Peer-reviewed"/>
    <s v="10.1007/s10405-020-00340-7"/>
    <s v="German"/>
    <s v=""/>
    <s v="Yes"/>
    <s v=""/>
    <s v=""/>
    <x v="1"/>
    <n v="3"/>
    <s v=""/>
    <s v=""/>
    <s v=""/>
    <s v=""/>
    <s v=""/>
    <s v=""/>
    <s v="Yes"/>
    <s v="Yes"/>
    <s v="Yes"/>
    <s v=""/>
    <s v=""/>
    <s v=""/>
    <s v=""/>
    <s v=""/>
    <s v=""/>
    <s v=""/>
    <m/>
    <s v="Current week "/>
  </r>
  <r>
    <s v="Resuscitation of children during the SARS-CoV-2 pandemic-a balance between self-protection and the factor of time"/>
    <s v="None available"/>
    <d v="2020-08-25T00:00:00"/>
    <d v="2020-09-01T00:00:00"/>
    <s v="https://link.springer.com/article/10.1007%2Fs10049-020-00768-7"/>
    <s v="https://link.springer.com/article/10.1007%2Fs10049-020-00768-7"/>
    <x v="29"/>
    <x v="0"/>
    <s v="Jenke A, Steinmetz M, Weber K, Muellenbach R."/>
    <s v="Notf Rett Med"/>
    <n v="2020"/>
    <s v="Peer-reviewed"/>
    <s v="10.1007/s10049-020-00768-7"/>
    <s v="German"/>
    <s v=""/>
    <s v="Yes"/>
    <s v=""/>
    <s v=""/>
    <x v="1"/>
    <s v="n/a"/>
    <s v=""/>
    <s v=""/>
    <s v=""/>
    <s v=""/>
    <s v=""/>
    <s v="Yes"/>
    <s v="Yes"/>
    <s v=""/>
    <s v="Yes"/>
    <s v="Yes"/>
    <s v=""/>
    <s v=""/>
    <s v=""/>
    <s v=""/>
    <s v=""/>
    <s v=""/>
    <m/>
    <s v="Current week "/>
  </r>
  <r>
    <s v="COVID-19 infection: ACE2, pregnancy and preeclampsia"/>
    <s v="None available"/>
    <d v="2020-08-22T00:00:00"/>
    <d v="2020-09-01T00:00:00"/>
    <s v="https://www.ejog.org/article/S0301-2115(20)30519-4/fulltext"/>
    <s v="https://www.ejog.org/article/S0301-2115(20)30519-4/fulltext"/>
    <x v="0"/>
    <x v="8"/>
    <s v="Todros T, Masturzo B, De Francia S."/>
    <s v="Eur J Obstet Gynecol Reprod Biol"/>
    <n v="2020"/>
    <s v="Peer-reviewed"/>
    <s v="10.1016/j.ejogrb.2020.08.007"/>
    <s v="English"/>
    <s v="Yes"/>
    <s v=""/>
    <s v=""/>
    <s v=""/>
    <x v="0"/>
    <s v="n/a"/>
    <s v="Yes"/>
    <s v=""/>
    <s v="Yes"/>
    <s v="Yes"/>
    <s v=""/>
    <s v=""/>
    <s v=""/>
    <s v=""/>
    <s v=""/>
    <s v=""/>
    <s v=""/>
    <s v=""/>
    <s v=""/>
    <s v=""/>
    <s v=""/>
    <s v=""/>
    <m/>
    <s v="Current week "/>
  </r>
  <r>
    <s v="Study of amniotic fluid in pregnant women infected with SARS-CoV-2 in first and second trimester. Is there evidence of vertical transmission?"/>
    <s v="COVID-19 is a respiratory disease caused by Severe acute respiratory syndrome coronavirus 2 (SARS-CoV-2). The effects of this infection on fetal development and whether there is vertical transmission are currently unknown. We present two cases of pregnant women with COVID-19 infection during the first and second trimester of gestation in which a PCR study of SARS-CoV-2 in amniotic fluid extracted by amniocentesis is performed to try to determine if there is vertical transmission. In both cases, the PCR result was negative. This fact could support the absence of vertical transmission when the infection occurs in these quarters. It would be advisable to carry out more extensive studies to be able to make this statement safely."/>
    <d v="2020-08-30T00:00:00"/>
    <d v="2020-09-01T00:00:00"/>
    <s v="https://www.tandfonline.com/doi/full/10.1080/14767058.2020.1811669"/>
    <s v="https://www.tandfonline.com/doi/full/10.1080/14767058.2020.1811669"/>
    <x v="2"/>
    <x v="1"/>
    <s v="Rubio Lorente AM, Pola Guill√©n M, L√≥pez Jimenez N, Moreno-Cid Garcia-Suelto M, Rodriguez Rodriguez E, Pascual Pedre√±o A."/>
    <s v="J Matern Fetal Neonatal Med"/>
    <n v="2020"/>
    <s v="Peer-reviewed"/>
    <s v="10.1080/14767058.2020.1811669"/>
    <s v="English"/>
    <s v="Yes"/>
    <s v=""/>
    <s v="Yes"/>
    <s v=""/>
    <x v="1"/>
    <n v="2"/>
    <s v="Yes"/>
    <s v=""/>
    <s v="Yes"/>
    <s v="Yes"/>
    <s v="Yes"/>
    <s v=""/>
    <s v=""/>
    <s v=""/>
    <s v=""/>
    <s v=""/>
    <s v="Yes"/>
    <s v="Yes"/>
    <s v=""/>
    <s v=""/>
    <s v=""/>
    <s v=""/>
    <m/>
    <s v="Current week "/>
  </r>
  <r>
    <s v="Multisystem inflammatory syndrome in children (MIS-C): Report of the clinical and epidemiological characteristics of cases in Santiago de Chile during the SARS-CoV-2 pandemic"/>
    <s v="Objective_x000a_To describe the clinical and epidemiological characteristics of hospitalized children with Multisystem Inflammatory Syndrome in Children (MIS-C) in Santiago, Chile._x000a_Methods_x000a_Observational study, on children with MIS-C (May 1- June 24, 2020), in 3 pediatric hospitals in Santiago. Demographics and epidemiologic data; medical history; laboratory tests; cardiologic evaluation; treatment; and clinical outcome were analyzed._x000a_Results_x000a_27 patients (median age 6 (0-14) years) were admitted; 16/27 (59%) required intensive care admission with no deaths. 74% had no-comorbidities, and median days of symptoms before admission was 4 (2-9). Gastrointestinal symptoms were the most frequent, and inflammatory markers were increased at admission. A recent SARS-CoV-2 infection was detected in 82% of cases. The severe group showed significantly lower hemoglobin and albumin, decreased platelet counts, and higher D-dimer during evolution. Echocardiography showed abnormalities (myocardial, pericardial, or coronary) on 12 patients (46%) during hospital stay. Anti-inflammatory treatment (immune globulin and/or corticosteroids) was prescribed in 24 patients. MIS-C appeared in clusters weeks after the peak of SARS-CoV-2 cases, especially in Santiago's most vulnerable areas._x000a_Conclusions_x000a_We describe the first series, of 27 children with MIS-C, in a Latin-American countrywith favorable clinical outcomes. Education and alerts are required for clinical teams to establish an early diagnosis and prompt treatment._x000a_Keywords_x000a_MIS-C multisystem inflammatory syndrome in children_x000a_SARS-CoV-2_x000a_COVID-19_x000a_"/>
    <d v="2020-08-27T00:00:00"/>
    <d v="2020-08-31T00:00:00"/>
    <s v="https://www.ijidonline.com/article/S1201-9712(20)30691-3/fulltext"/>
    <s v="https://www.ijidonline.com/article/S1201-9712(20)30691-3/fulltext"/>
    <x v="30"/>
    <x v="1"/>
    <s v="Torres JP, Izquierdo G, Acu√±a M, Pavez D, Reyes F, Fritis A, Gonz√°lez R, Ribacova C, Contardo V, Tapia LI."/>
    <s v="Int J Infect Dis"/>
    <n v="2020"/>
    <s v="Peer-reviewed"/>
    <s v="10.1016/j.ijid.2020.08.062"/>
    <s v="English"/>
    <s v=""/>
    <s v="Yes"/>
    <s v=""/>
    <s v=""/>
    <x v="1"/>
    <n v="27"/>
    <s v=""/>
    <s v=""/>
    <s v=""/>
    <s v=""/>
    <s v=""/>
    <s v="Yes"/>
    <s v="Yes"/>
    <s v="Yes"/>
    <s v="Yes"/>
    <s v="Yes"/>
    <s v=""/>
    <s v=""/>
    <s v=""/>
    <s v=""/>
    <s v=""/>
    <s v=""/>
    <m/>
    <s v="Extended searches "/>
  </r>
  <r>
    <s v="A Case Report of Newborn Infant with Severe COVID-19 in Mexico: Detection of SARS-CoV-2 in Human Breast Milk and Stool"/>
    <s v="Although COVID-19 in pregnant women and their neonates has been demonstrated, there is not enough evidence about how this vertical transmission occurs. This report describes SARS-CoV-2 infection in a 21-year-old mother-son duo at the time of birth, focusing on the viral RNA detection in the stool of both, and the human breast milk."/>
    <d v="2020-08-26T00:00:00"/>
    <d v="2020-08-30T00:00:00"/>
    <s v="https://www.ijidonline.com/article/S1201-9712(20)30684-6/fulltext"/>
    <s v="https://www.ijidonline.com/article/S1201-9712(20)30684-6/fulltext"/>
    <x v="14"/>
    <x v="1"/>
    <s v="Hinojosa-Velasco A, de Oca PVB, Garc√≠a-Sosa LE, Mendoza-Dur√°n JG, P√©rez-M√©ndez MJ, D√°vila-Gonz√°lez E, Ram√≠rez-Hern√°ndez DG, Garc√≠a-Mena J, Z√°rate-Segura P, Reyes-Ruiz JM, Bastida-Gonz√°lez F."/>
    <s v="Int J Infect Dis"/>
    <n v="2020"/>
    <s v="Peer-reviewed"/>
    <s v="10.1016/j.ijid.2020.08.055"/>
    <s v="English"/>
    <s v="Yes"/>
    <s v=""/>
    <s v="Yes"/>
    <s v=""/>
    <x v="2"/>
    <n v="1"/>
    <s v="Yes"/>
    <s v=""/>
    <s v="Yes"/>
    <s v="Yes"/>
    <s v="Yes"/>
    <s v=""/>
    <s v=""/>
    <s v=""/>
    <s v=""/>
    <s v=""/>
    <s v="Yes"/>
    <s v="Yes"/>
    <s v=""/>
    <s v=""/>
    <s v=""/>
    <s v=""/>
    <s v="Breast milk/ Breast feeding"/>
    <s v="Current week "/>
  </r>
  <r>
    <s v="Household transmission of COVID-19-a systematic review and meta-analysis"/>
    <s v="None available"/>
    <d v="2020-08-25T00:00:00"/>
    <d v="2020-08-29T00:00:00"/>
    <s v="https://www.journalofinfection.com/article/S0163-4453(20)30571-5/fulltext"/>
    <s v="https://www.journalofinfection.com/article/S0163-4453(20)30571-5/fulltext"/>
    <x v="7"/>
    <x v="0"/>
    <s v="Lei H, Xu X, Xiao S, Wu X, Shu Y."/>
    <s v="J Infect"/>
    <n v="2020"/>
    <s v="Peer-reviewed"/>
    <s v="10.1016/j.jinf.2020.08.033"/>
    <s v="English"/>
    <s v=""/>
    <s v="Yes"/>
    <s v=""/>
    <s v="Yes"/>
    <x v="0"/>
    <s v="n/a"/>
    <s v=""/>
    <s v=""/>
    <s v=""/>
    <s v=""/>
    <s v=""/>
    <s v=""/>
    <s v=""/>
    <s v="Yes"/>
    <s v="Yes"/>
    <s v=""/>
    <s v=""/>
    <s v=""/>
    <s v=""/>
    <s v="Yes"/>
    <s v=""/>
    <s v=""/>
    <m/>
    <s v="Current week "/>
  </r>
  <r>
    <s v="Immediate impact of stay-at-home orders to control COVID-19 transmission on socioeconomic conditions, food insecurity, mental health, and intimate partner violence in Bangladeshi women and their families: an interrupted time series"/>
    <s v="Background_x000a_Stay-at-home orders (lockdowns) have been deployed globally to control COVID-19 transmission, and might impair economic conditions and mental health, and exacerbate risk of food insecurity and intimate partner violence. The effect of lockdowns in low-income and middle-income countries must be understood to ensure safe deployment of these interventions in less affluent settings. We aimed to determine the immediate impact of COVID-19 lockdown orders on women and their families in rural Bangladesh._x000a_Methods_x000a_An interrupted time series was used to compare data collected from families in Rupganj upazila, rural Bangladesh (randomly selected from participants in a randomised controlled trial), on income, food security, and mental health a median of 1 year and 2 years before the COVID-19 pandemic to data collected during the lockdown. We also assessed women's experiences of intimate partner violence during the pandemic._x000a_Results_x000a_Between May 19 and June 18, 2020, we randomly selected and invited the mothers of 3016 children to participate in the study, 2424 of whom provided consent. 2414 (99·9%, 95% CI 99·6–99·9) of 2417 mothers were aware of, and adhering to, the stay-at-home advice. 2321 (96·0%, 95·2–96·7) of 2417 mothers reported a reduction in paid work for the family. Median monthly family income fell from US$212 at baseline to $59 during lockdown, and the proportion of families earning less than $1·90 per day rose from five (0·2%, 0·0–0·5) of 2422 to 992 (47·3%, 45·2–49·5) of 2096 (p&lt;0·0001 comparing baseline with lockdown period). Before the pandemic, 136 (5·6%, 4·7–6·6) of 2420 and 65 (2·7%, 2·1–3·4) of 2420 families experienced moderate and severe food insecurity, respectively. This increased to 881 (36·5%, 34·5–38·4) of 2417 and 371 (15·3%, 13·9–16·8) of 2417 during the lockdown; the number of families experiencing any level of food insecurity increased by 51·7% (48·1–55·4; p&lt;0·0001). Mothers' depression and anxiety symptoms increased during the lockdown. Among women experiencing emotional or moderate physical violence, over half reported it had increased since the lockdown._x000a_Interpretation_x000a_COVID-19 lockdowns present significant economic, psychosocial, and physical risks to the wellbeing of women and their families across economic strata in rural Bangladesh. Beyond supporting only the most socioeconomically deprived, support is needed for all affected families."/>
    <d v="2020-08-25T00:00:00"/>
    <d v="2020-08-29T00:00:00"/>
    <s v="https://www.thelancet.com/journals/langlo/article/PIIS2214-109X(20)30366-1/fulltext"/>
    <s v="https://www.thelancet.com/journals/langlo/article/PIIS2214-109X(20)30366-1/fulltext"/>
    <x v="23"/>
    <x v="4"/>
    <s v="Hamadani JD, Hasan MI, Baldi AJ, Hossain SJ, Shiraji S, Bhuiyan MSA, Mehrin SF, Fisher J, Tofail F, Tipu SMMU, Grantham-McGregor S, Biggs BA, Braat S, Pasricha SR."/>
    <s v="Lancet Glob Health"/>
    <n v="2020"/>
    <s v="Peer-reviewed"/>
    <s v="10.1016/S2214-109X(20)30366-1"/>
    <s v="English"/>
    <s v=""/>
    <s v="Yes"/>
    <s v=""/>
    <s v="Yes"/>
    <x v="2"/>
    <s v="2424 mothers"/>
    <s v=""/>
    <s v=""/>
    <s v=""/>
    <s v=""/>
    <s v=""/>
    <s v="Yes"/>
    <s v=""/>
    <s v="Yes"/>
    <s v="Yes"/>
    <s v=""/>
    <s v=""/>
    <s v=""/>
    <s v=""/>
    <s v="Yes"/>
    <s v=""/>
    <s v=""/>
    <s v="Mental health"/>
    <s v="Current week "/>
  </r>
  <r>
    <s v="Asymptomatic Pediatric Covid-19 Presenting with Thrombocytopenia - A Rare Finding"/>
    <s v="None available"/>
    <d v="2020-08-28T00:00:00"/>
    <d v="2020-08-29T00:00:00"/>
    <s v="https://link.springer.com/article/10.1007%2Fs12098-020-03482-x"/>
    <s v="https://link.springer.com/article/10.1007%2Fs12098-020-03482-x"/>
    <x v="23"/>
    <x v="1"/>
    <s v="Ambike D, Bijarniya K."/>
    <s v="Indian J Pediatr"/>
    <n v="2020"/>
    <s v="Peer-reviewed"/>
    <s v="10.1007/s12098-020-03482-x"/>
    <s v="English"/>
    <s v=""/>
    <s v="Yes"/>
    <s v=""/>
    <s v=""/>
    <x v="2"/>
    <n v="2"/>
    <s v=""/>
    <s v=""/>
    <s v=""/>
    <s v=""/>
    <s v=""/>
    <s v=""/>
    <s v="Yes"/>
    <s v="Yes"/>
    <s v="Yes"/>
    <s v="Yes"/>
    <s v=""/>
    <s v=""/>
    <s v=""/>
    <s v=""/>
    <s v=""/>
    <s v=""/>
    <m/>
    <s v="Current week "/>
  </r>
  <r>
    <s v="SARS-CoV-2 Point Prevalence among Asymptomatic Hospitalized Children and Subsequent Healthcare Worker Evaluation"/>
    <s v="Asymptomatic SARS-CoV-2 carriage among hospitalized children and the risk of transmission to healthcare workers (HCW) was evaluated through a point prevalence survey. We estimated a low, 1-2%, prevalence of SARS-CoV-2 among children without symptoms of COVID-19 and there were no secondary transmission events among HCW exposed to these patient."/>
    <d v="2020-08-28T00:00:00"/>
    <d v="2020-08-29T00:00:00"/>
    <s v="https://academic.oup.com/jpids/advance-article/doi/10.1093/jpids/piaa102/5898532"/>
    <s v="https://academic.oup.com/jpids/advance-article/doi/10.1093/jpids/piaa102/5898532"/>
    <x v="3"/>
    <x v="1"/>
    <s v="Patel AB, Clifford A, Creaden J, Kato K, Malakooti MR, Muller WJ, O'Donnell A, Reynolds S, Richey K, Rippe J, Wheeler DS, Kociolek LK."/>
    <s v="J Pediatric Infect Dis Soc"/>
    <n v="2020"/>
    <s v="Peer-reviewed"/>
    <s v="10.1093/jpids/piaa102"/>
    <s v="English"/>
    <s v=""/>
    <s v="Yes"/>
    <s v=""/>
    <s v=""/>
    <x v="1"/>
    <s v="2 children"/>
    <s v=""/>
    <s v=""/>
    <s v=""/>
    <s v=""/>
    <s v=""/>
    <s v=""/>
    <s v="Yes"/>
    <s v="Yes"/>
    <s v="Yes"/>
    <s v="Yes"/>
    <s v=""/>
    <s v=""/>
    <s v=""/>
    <s v=""/>
    <s v=""/>
    <s v=""/>
    <m/>
    <s v="Current week "/>
  </r>
  <r>
    <s v="Clinical Characteristics and Viral RNA Detection in Children With Coronavirus Disease 2019 in the Republic of Korea"/>
    <s v="Importance  There is limited information describing the full spectrum of coronavirus disease 2019 (COVID-19) and the duration of severe acute respiratory syndrome coronavirus 2 (SARS-CoV-2) RNA detection in children._x000a__x000a_Objective  To analyze the full clinical course and the duration of SARS-CoV-2 RNA detectability in children confirmed with COVID-19 in the Republic of Korea, where rigorous public health interventions have been implemented._x000a__x000a_Design, Setting, and Participants  This case series of children with COVID-19 was conducted in 20 hospitals and 2 nonhospital isolation facilities across the country from February 18, 2020, to March 31, 2020. Children younger than 19 years who had COVID-19 were included._x000a__x000a_Exposures  Confirmed COVID-19, detected via SARS-CoV-2 RNA in a combined nasopharyngeal and oropharyngeal swab or sputum by real-time reverse transcription–polymerase chain reaction._x000a__x000a_Main Outcomes and Measures  Clinical manifestations during the observation period, including the time and duration of symptom occurrence. The duration of SARS-CoV-2 RNA detection was also analyzed."/>
    <d v="2020-08-28T00:00:00"/>
    <d v="2020-08-29T00:00:00"/>
    <s v="https://jamanetwork.com/journals/jamapediatrics/fullarticle/2770150"/>
    <s v="https://jamanetwork.com/journals/jamapediatrics/fullarticle/2770150"/>
    <x v="31"/>
    <x v="2"/>
    <s v="Han MS, Choi EH, Chang SH, Jin BL, Lee EJ, Kim BN, Kim MK, Doo K, Seo JH, Kim YJ, Kim YJ, Park JY, Suh SB, Lee H, Cho EY, Kim DH, Kim JM, Kim HY, Park SE, Lee JK, Jo DS, Cho SM, Choi JH, Jo KJ, Choe YJ, Kim KH, Kim JH."/>
    <s v="JAMA Pediatr"/>
    <n v="2020"/>
    <s v="Peer-reviewed"/>
    <s v="10.1001/jamapediatrics.2020.3988"/>
    <s v="English"/>
    <s v=""/>
    <s v="Yes"/>
    <s v=""/>
    <s v=""/>
    <x v="1"/>
    <n v="91"/>
    <s v=""/>
    <s v=""/>
    <s v=""/>
    <s v=""/>
    <s v=""/>
    <s v="Yes"/>
    <s v="Yes"/>
    <s v=""/>
    <s v="Yes"/>
    <s v="Yes"/>
    <s v=""/>
    <s v=""/>
    <s v=""/>
    <s v=""/>
    <s v=""/>
    <s v=""/>
    <m/>
    <s v="Current week "/>
  </r>
  <r>
    <s v="Clinical Features and Outcome of SARS-CoV-2 Infection in Neonates: A Systematic Review"/>
    <s v="Objective_x000a_The objective of this study is to systematically synthesize the currently available literature on various modes of transmission (congenital, intrapartum, and postpartum), clinical features and outcomes of SARS-CoV-2 infection in neonates._x000a__x000a_Methods_x000a_We conducted a comprehensive literature search using PubMed, EMBASE, and Web of Science until 9 June 2020. A combination of keywords and MeSH terms, such as COVID-19, coronavirus, SARS-CoV-2, 2019-nCoV, severe acute respiratory syndrome coronavirus 2, neonates, newborn, infant, pregnancy, obstetrics, vertical transmission, maternal–foetal transmission and intrauterine transmission, were used in the search strategy. We included studies reporting neonatal outcomes of SARS-CoV-2 proven pregnancies or neonatal cases diagnosed with SARS-CoV-2 infection._x000a__x000a_Results_x000a_Eighty-six publications (45 case series and 41 case reports) were included in this review. Forty-five case series reported 1992 pregnant women, of which 1125 (56.5%) gave birth to 1141 neonates. A total of 281 (25%) neonates were preterm, and caesarean section (66%) was the preferred mode of delivery. Forty-one case reports describe 43 mother-baby dyads of which 16 were preterm, 9 were low birth weight and 27 were born by caesarean section. Overall, 58 neonates were reported with SARS-CoV-2 infection (4 had a congenital infection), of which 29 (50%) were symptomatic (23 required ICU) with respiratory symptoms being the predominant manifestation (70%). No mortality was reported in SARS-CoV-2-positive neonates._x000a__x000a_Conclusion_x000a_The limited low-quality evidence suggests that the risk of SARS-CoV-2 infections in neonates is extremely low. Unlike children, most COVID-positive neonates were symptomatic and required intensive care. Postpartum acquisition was the commonest mode of infection in neonates, although a few cases of congenital infection have also been reported."/>
    <d v="2020-08-28T00:00:00"/>
    <d v="2020-08-29T00:00:00"/>
    <s v="https://academic.oup.com/tropej/advance-article/doi/10.1093/tropej/fmaa059/5898408"/>
    <s v="https://academic.oup.com/tropej/advance-article/doi/10.1093/tropej/fmaa059/5898408"/>
    <x v="7"/>
    <x v="3"/>
    <s v="Dhir SK, Kumar J, Meena J, Kumar P."/>
    <s v="J Trop Pediatr"/>
    <n v="2020"/>
    <s v="Peer-reviewed"/>
    <s v="10.1093/tropej/fmaa059"/>
    <s v="English"/>
    <s v="Yes"/>
    <s v=""/>
    <s v=""/>
    <s v=""/>
    <x v="0"/>
    <s v="1992 pregnant women, 1411 neonates"/>
    <s v="Yes"/>
    <s v="Yes"/>
    <s v="Yes"/>
    <s v="Yes"/>
    <s v="Yes"/>
    <s v=""/>
    <s v=""/>
    <s v=""/>
    <s v=""/>
    <s v=""/>
    <s v=""/>
    <s v=""/>
    <s v=""/>
    <s v=""/>
    <s v=""/>
    <s v=""/>
    <m/>
    <s v="Current week "/>
  </r>
  <r>
    <s v="Single-cell RNA expression profiling of ACE2 and TMPRSS2 in the human trophectoderm and placenta"/>
    <s v="Objectives_x000a_The objective of this study was to examine the characteristics and distributions of possible SARS‐CoV‐2 target cells in the human TE and placenta._x000a__x000a_Methods_x000a_Single‐cell transcriptomic datasets of the early TE as well as the first‐ and second‐trimester placentas have been reported1,2. Here, we conducted the transcriptomic analysis of 4198 early TE cells, 1260 first‐trimester placental cells and 189 EVTs at 24‐week placentas (EVT_24W) by SMART‐Seq2 method. Immunohistochemical staining of the human first‐, second‐ and third‐ trimester placentas was performed to confirm bioinformatic results._x000a__x000a_Results_x000a_Via bioinformatic analysis, we identified the existence of ACE2 and TMPRSS2 expression in human TE as well as in the first‐ and second‐ trimester placentas. In human TE data, 54.4% of TE1 cells, 9.0% of CTBs, 3.2% of EVTs and 29.5% of STBs were ACE2 positive. As for TMPRSS2, 90.7% of TE1 cells, 31.5% of CTBs, 22.1% of EVTs and 70.8% of STBs were TMPRSS2 positive. Amongst the placental cells, 20.4% of CTBs, 44.1% of STBs, 3.4% of EVT_8W and 63% of EVT_24W were ACE2 positive. And 1.6% of CTBs, 26.5% of STBs, 1.9% of EVT_8W and 20.1% of EVT_24W were TMPRSS2 positive. Pathway analysis revealed associations to morphogenesis of branching structure, extracellular matrix interaction, oxygen binding and antioxidant activity in ACE2+TMPRSS2+ EVT_24W cells. The ACE2+TMPRSS2+ TE1 cells were correlated with an increased capacity of viral invasion, epithelial cell proliferation and cell adhesion. Based on immunohistochemical results, expression level of ACE2 and TMPRSS2 in first‐ and second‐ and third‐trimester placentas was observed."/>
    <d v="2020-08-27T00:00:00"/>
    <d v="2020-08-28T00:00:00"/>
    <s v="https://obgyn.onlinelibrary.wiley.com/doi/abs/10.1002/uog.22186"/>
    <s v="https://obgyn.onlinelibrary.wiley.com/doi/abs/10.1002/uog.22186"/>
    <x v="0"/>
    <x v="1"/>
    <s v="Cui D, Liu Y, Jiang X, Ding C, Poon LC, Wang H, Yang H."/>
    <s v="Ultrasound Obstet Gynecol"/>
    <n v="2020"/>
    <s v="Peer-reviewed"/>
    <s v="10.1002/uog.22186"/>
    <s v="English"/>
    <s v="Yes"/>
    <s v=""/>
    <s v="Yes"/>
    <s v=""/>
    <x v="0"/>
    <s v="n/a"/>
    <s v="Yes"/>
    <s v=""/>
    <s v="Yes"/>
    <s v=""/>
    <s v=""/>
    <s v=""/>
    <s v=""/>
    <s v=""/>
    <s v=""/>
    <s v=""/>
    <s v="Yes"/>
    <s v="Yes"/>
    <s v=""/>
    <s v=""/>
    <s v=""/>
    <s v=""/>
    <m/>
    <s v="Current week "/>
  </r>
  <r>
    <s v="Case Report: Benign Infantile Seizures Temporally Associated With COVID-19"/>
    <s v="Background: Non-febrile illness seizures may present in previously healthy children as afebrile seizures associated with minor infections, such as mild gastroenteritis or respiratory tract infections, and are linked to a genetic predisposition. For the novel human coronavirus SARS-CoV-2, causing COVID-19, fever, cough, and gastrointestinal complaints are the most common symptoms in children, and a hyperimmune response may be present. No detailed temporally associated neurological complications have been documented in pediatric case series so far._x000a__x000a_Case description: We present the case of a 3-months-old girl with non-febrile repeated seizures in a COVID-19 family setting. The infant started with a mild fever and cough that lasted for 2 days. At day 6 from onset, the girl presented with two focal motor seizures with impaired consciousness and awareness. All investigations ruled out signs of meningo-encephalitis or active epilepsy, including normal electroencephalogram and cerebral magnetic resonance imaging. PCR from nasal and throat swabs was positive for SARS-CoV-2. Remarkably, blood ferritin and D-dimer levels were increased. At day 9, the infant presented another afebrile motor seizure, and levetiracetam dose was modified there was a favorable response within 3 months of the follow-up. Much interest has been raised with regards to host genetic determinants to disease severity and susceptibility to COVID-19. We thus performed whole exome sequencing, revealing a pathogenic frameshift mutation in the PRRT2 gene in both the mother and the infant. The mother had presented two late infantile febrile convulsions with normal outcome afterwards._x000a__x000a_Discussion: The hyperimmune response described in adult cases with COVID-19 can be seen in infants, even in the absence of respiratory symptoms. Moreover, COVID-19 may present in infants as non-febrile seizures, triggering early onset seizures in infants with a genetic predisposition. In this pandemic situation, precision medicine using massive sequencing can shed light on underlying molecular mechanisms driving the host response to COVID-19._x000a_"/>
    <d v="2020-08-06T00:00:00"/>
    <d v="2020-08-28T00:00:00"/>
    <s v="https://www.frontiersin.org/articles/10.3389/fped.2020.00507/full"/>
    <s v="https://www.frontiersin.org/articles/10.3389/fped.2020.00507/full"/>
    <x v="2"/>
    <x v="1"/>
    <s v="Garc√≠a-Howard M, Herranz-Aguirre M, Moreno-Galarraga L, Urretavizcaya-Mart√≠nez M, Alegr√≠a-Echauri J, Gorr√≠a-Redondo N, Planas-Serra L, Schl√ºter A, Gut M, Pujol A, Aguilera-Albesa S."/>
    <s v="Front Pediatr"/>
    <n v="2020"/>
    <s v="Peer-reviewed"/>
    <s v="10.3389/fped.2020.00507"/>
    <s v="English"/>
    <s v=""/>
    <s v="Yes"/>
    <s v=""/>
    <s v=""/>
    <x v="1"/>
    <n v="1"/>
    <s v=""/>
    <s v=""/>
    <s v=""/>
    <s v=""/>
    <s v=""/>
    <s v=""/>
    <s v="Yes"/>
    <s v=""/>
    <s v="Yes"/>
    <s v="Yes"/>
    <s v=""/>
    <s v=""/>
    <s v=""/>
    <s v=""/>
    <s v=""/>
    <s v=""/>
    <m/>
    <s v="Current week "/>
  </r>
  <r>
    <s v="Encephalopathy and bilateral thalamic lesions in a child with MIS-C associated with COVID-19"/>
    <s v="The severe acute respiratory syndrome coronavirus 2 (SARS-CoV-2) pandemic, characterized predominantly by respiratory symptoms, has affected a small subset of children. Neurological manifestations have been described in adults, including encephalitis/meningitis, encephalopathy, strokes, seizures, and anosmia,1, 2 but there are few reports of neurologic manifestations in children with SARS-CoV-2.3"/>
    <d v="2020-08-26T00:00:00"/>
    <d v="2020-08-28T00:00:00"/>
    <s v="https://n.neurology.org/content/early/2020/08/26/WNL.0000000000010652"/>
    <s v="https://n.neurology.org/content/early/2020/08/26/WNL.0000000000010652"/>
    <x v="3"/>
    <x v="1"/>
    <s v="Abel D, Shen MY, Abid Z, Hennigan C, Boneparth A, Miller EH, Uhlemann AC, McBrian DK, Thakur K, Silver W, Bain JM."/>
    <s v="Neurology"/>
    <n v="2020"/>
    <s v="Peer-reviewed"/>
    <s v="10.1212/WNL.0000000000010652"/>
    <s v="English"/>
    <s v=""/>
    <s v="Yes"/>
    <s v=""/>
    <s v=""/>
    <x v="1"/>
    <n v="1"/>
    <s v=""/>
    <s v=""/>
    <s v=""/>
    <s v=""/>
    <s v=""/>
    <s v=""/>
    <s v="Yes"/>
    <s v=""/>
    <s v="Yes"/>
    <s v=""/>
    <s v=""/>
    <s v=""/>
    <s v=""/>
    <s v=""/>
    <s v=""/>
    <s v=""/>
    <m/>
    <s v="Current week "/>
  </r>
  <r>
    <s v="COVID-19 Coagulopathy in Pregnancy: Critical Review, Preliminary Recommendations and ISTH Registry - Communication from the ISTH SSC for Women's Health"/>
    <s v="Background_x000a_Novel coronavirus (SARS‐CoV‐2), which causes COVID‐19, has thus far affected over 15 million individuals, resulting in over 600,000 deaths worldwide, and the number continues to rise. In a large systematic review and meta‐analysis of the literature including 2,567 pregnant women, 7% required intensive care admission, with a maternal mortality ~1% and perinatal mortality below 1%. There has been a rapid increase in publications on COVID‐19 associated coagulopathy, including disseminated intravascular coagulopathy (DIC) and VTE, in the non‐pregnant population, but very few reports of COVID‐19 coagulopathy during pregnancy; leaving us with no guidance for care of this specific population._x000a__x000a_Methods_x000a_This is a collaborative effort conducted by a group of experts which was reviewed, critiqued and approved by the ISTH Subcommittee for Women’s Health Issues in Thrombosis and Hemostasis. A structured literature search was conducted, and the quality of current and emerging evidence was evaluated. Based on the published studies in the non‐pregnant and pregnant population with a moderate to high risk of bias as assessed by Newcastle‐Ottawa scale and acknowledging the absence of data from randomized clinical trials for management of pregnant women infected with SARS‐CoV‐2, a consensus in support of a guidance document for COVID‐19 coagulopathy in pregnancy was identified._x000a__x000a_Results and Conclusions_x000a_Specific haemostatic issues during pregnancy were highlighted, preliminary recommendations to assist in the care of COVID‐19‐affected pregnant women with coagulopathy or thrombotic complications were developed. An international registry to gather data to support the management of COVID‐19 and associated coagulopathy in pregnancy was established."/>
    <d v="2020-08-26T00:00:00"/>
    <d v="2020-08-27T00:00:00"/>
    <s v="https://onlinelibrary.wiley.com/doi/abs/10.1111/jth.15072"/>
    <s v="https://onlinelibrary.wiley.com/doi/abs/10.1111/jth.15072"/>
    <x v="7"/>
    <x v="0"/>
    <s v="Kadir RA, Kobayashi T, Iba T, Erez O, Thachil J, Kazi S, Malinowski AK, Othman M."/>
    <s v="J Thromb Haemost"/>
    <n v="2020"/>
    <s v="Peer-reviewed"/>
    <s v="10.1111/jth.15072"/>
    <s v="English"/>
    <s v="Yes"/>
    <s v=""/>
    <s v=""/>
    <s v=""/>
    <x v="0"/>
    <s v="n/a"/>
    <s v="Yes"/>
    <s v=""/>
    <s v="Yes"/>
    <s v="Yes"/>
    <s v="Yes"/>
    <s v=""/>
    <s v=""/>
    <s v=""/>
    <s v=""/>
    <s v=""/>
    <s v=""/>
    <s v=""/>
    <s v=""/>
    <s v=""/>
    <s v=""/>
    <s v=""/>
    <m/>
    <s v="Current week "/>
  </r>
  <r>
    <s v="Early postpartum discharge during the COVID-19 pandemic"/>
    <s v="Objectives_x000a_To report our experience with early postpartum discharge to decrease hospital length of stay among low-risk puerperium patients in a large obstetrical service during the COVID-19 pandemic in New York._x000a__x000a_Methods_x000a_Retrospective analysis of all uncomplicated postpartum women in seven obstetrical units within a large health system between December 8th, 2019 and June 20th, 2020. Women were stratified into two groups based on date of delivery in relation to the start of the COVID-19 pandemic in New York (Mid-March 2020); those delivering before or during the COVID-19 pandemic. We compared hospital length of stay, defined as time interval from delivery to discharge in hours, between the two groups and correlated it with the number of COVID-19 admissions to our hospitals. Statistical analysis included use of Wilcoxon rank sum test and Chi-squared test with significance defined as p-value&lt;0.05._x000a__x000a_Results_x000a_Of the 11,770 patients included, 5,893 (50.1%) delivered prior to and 5,877 (49.9%) delivered during the COVID-19 pandemic. We detected substantial shortening in postpartum hospital length of stay after vaginal delivery (34 vs. 48 h, p≤0.0001) and cesarean delivery (51 vs. 74 h, p≤0.0001) during the COVID-19 pandemic._x000a__x000a_Conclusions_x000a_We report successful implementation of early postpartum discharge for low-risk patients resulting in a significantly shorter hospital stay during the COVID-19 pandemic in New York. The impact of this strategy on resource utilization, patient satisfaction and adverse outcomes requires further study."/>
    <d v="2020-08-26T00:00:00"/>
    <d v="2020-08-27T00:00:00"/>
    <s v="https://www.degruyter.com/view/journals/jpme/ahead-of-print/article-10.1515-jpm-2020-0337/article-10.1515-jpm-2020-0337.xml"/>
    <s v="https://www.degruyter.com/view/journals/jpme/ahead-of-print/article-10.1515-jpm-2020-0337/article-10.1515-jpm-2020-0337.xml"/>
    <x v="3"/>
    <x v="2"/>
    <s v="Bornstein E, Gulersen M, Husk G, Grunebaum A, Blitz MJ, Rafael TJ, Rochelson BL, Schwartz B, Nimaroff M, Chervenak FA."/>
    <s v="J Perinat Med"/>
    <n v="2020"/>
    <s v="Peer-reviewed"/>
    <s v="10.1515/jpm-2020-0337"/>
    <s v="English"/>
    <s v="Yes"/>
    <s v=""/>
    <s v=""/>
    <s v="Yes"/>
    <x v="1"/>
    <n v="11770"/>
    <s v=""/>
    <s v=""/>
    <s v=""/>
    <s v="Yes"/>
    <s v=""/>
    <s v=""/>
    <s v=""/>
    <s v=""/>
    <s v=""/>
    <s v=""/>
    <s v=""/>
    <s v=""/>
    <s v="Yes"/>
    <s v=""/>
    <s v=""/>
    <s v=""/>
    <m/>
    <s v="Current week "/>
  </r>
  <r>
    <s v="COVID-19 induced psychosocial stressors during gestation: possible maternal and neonatal consequences"/>
    <s v="None available"/>
    <d v="2020-08-26T00:00:00"/>
    <d v="2020-08-27T00:00:00"/>
    <s v="https://www.tandfonline.com/doi/full/10.1080/03007995.2020.1815003"/>
    <s v="https://www.tandfonline.com/doi/full/10.1080/03007995.2020.1815003"/>
    <x v="7"/>
    <x v="3"/>
    <s v="Nabi G, Siddique R, Xiaoyan W, Ullah R, Nawsherwan, Xue M, Khan S."/>
    <s v="Curr Med Res Opin"/>
    <n v="2020"/>
    <s v="Peer-reviewed"/>
    <s v="10.1080/03007995.2020.1815003"/>
    <s v="English"/>
    <s v="Yes"/>
    <s v=""/>
    <s v=""/>
    <s v="Yes"/>
    <x v="0"/>
    <s v="n/a"/>
    <s v=""/>
    <s v=""/>
    <s v="Yes"/>
    <s v="Yes"/>
    <s v=""/>
    <s v=""/>
    <s v=""/>
    <s v=""/>
    <s v=""/>
    <s v=""/>
    <s v=""/>
    <s v=""/>
    <s v="Yes"/>
    <s v=""/>
    <s v=""/>
    <s v=""/>
    <s v="Mental health"/>
    <s v="Current week "/>
  </r>
  <r>
    <s v="Prevalence of SARS-CoV-2 Infection in Children Without Symptoms of Coronavirus Disease 2019"/>
    <s v="None available"/>
    <d v="2020-08-25T00:00:00"/>
    <d v="2020-08-26T00:00:00"/>
    <s v="https://jamanetwork.com/journals/jamapediatrics/fullarticle/2769878"/>
    <s v="https://jamanetwork.com/journals/jamapediatrics/fullarticle/2769878"/>
    <x v="3"/>
    <x v="2"/>
    <s v="Sola AM, David AP, Rosbe KW, Baba A, Ramirez-Avila L, Chan DK."/>
    <s v="JAMA Pediatr"/>
    <n v="2020"/>
    <s v="Peer-reviewed"/>
    <s v="10.1001/jamapediatrics.2020.4095"/>
    <s v="English"/>
    <s v=""/>
    <s v="Yes"/>
    <s v=""/>
    <s v=""/>
    <x v="1"/>
    <n v="250"/>
    <s v=""/>
    <s v=""/>
    <s v=""/>
    <s v=""/>
    <s v=""/>
    <s v="Yes"/>
    <s v="Yes"/>
    <s v="Yes"/>
    <s v="Yes"/>
    <s v=""/>
    <s v=""/>
    <s v=""/>
    <s v=""/>
    <s v=""/>
    <s v=""/>
    <s v=""/>
    <m/>
    <s v="Current week "/>
  </r>
  <r>
    <s v="SARS-CoV-2 (COVID-19) infection in pregnant women: characterization of symptoms and syndromes predictive of disease and severity through real-time, remote participatory epidemiology"/>
    <s v="Background: From the beginning of COVID-19 pandemic, pregnant women have been considered at greater risk of severe morbidity and mortality. However, data on hospitalized pregnant women show that the symptom profile and risk factors for severe disease are similar to those among women who are not pregnant, although preterm birth, Cesarean delivery, and stillbirth may be more frequent and vertical transmission is possible. Limited data are available for the cohort of pregnant women that gave rise to these hospitalized cases, hindering our ability to quantify risk of COVID-19 sequelae for pregnant women in the community. Objective: To test the hypothesis that pregnant women in community differ in their COVID-19 symptoms profile and disease severity compared to non-pregnant women. This was assessed in two community-based cohorts of women aged 18-44 years in the United Kingdom, Sweden and the United States of America. Study design: This observational study used prospectively collected longitudinal (smartphone application interface) and cross-sectional (web-based survey) data. Participants in the discovery cohort were drawn from 400,750 UK, Sweden and US women (79 pregnant who tested positive) who self-reported symptoms and events longitudinally via their smartphone, and a replication cohort drawn from 1,344,966 USA women (162 pregnant who tested positive) cross-sectional self-reports samples from the social media active user base. The study compared frequencies of symptoms and events, including self-reported SARS-CoV-2 testing and differences between pregnant and non-pregnant women who were hospitalized and those who recovered in the community. Multivariable regression was used to investigate disease severity and comorbidity effects. Results: Pregnant and non-pregnant women positive for SARS-CoV-2 infection drawn from these community cohorts were not different with respect to COVID-19-related severity. Pregnant women were more likely to have received SARS-CoV-2 testing than non-pregnant, despite reporting fewer clinical symptoms. Pre-existing lung disease was most closely associated with the severity of symptoms in pregnant hospitalized women. Heart and kidney diseases and diabetes were additional factors of increased risk. The most frequent symptoms among all non-hospitalized women were anosmia [63% in pregnant, 92% in non-pregnant] and headache [72%, 62%]. Cardiopulmonary symptoms, including persistent cough [80%] and chest pain [73%], were more frequent among pregnant women who were hospitalized. Gastrointestinal symptoms, including nausea and vomiting, were different among pregnant and non-pregnant women who developed severe outcomes. Conclusions: Although pregnancy is widely considered a risk factor for SARS-CoV-2 infection and outcomes, and was associated with higher propensity for testing, the profile of symptom characteristics and severity in our community-based cohorts were comparable to those observed among non-pregnant women, except for the gastrointestinal symptoms. Consistent with observations in non-pregnant populations, comorbidities such as lung disease and diabetes were associated with an increased risk of more severe SARS-CoV-2 infection during pregnancy. Pregnant women with pre-existing conditions require careful monitoring for the evolution of their symptoms during SARS-CoV-2 infection._x000a_"/>
    <d v="2020-08-19T00:00:00"/>
    <d v="2020-08-26T00:00:00"/>
    <s v="https://www.medrxiv.org/content/10.1101/2020.08.17.20161760v1"/>
    <s v="https://www.medrxiv.org/content/10.1101/2020.08.17.20161760v1"/>
    <x v="7"/>
    <x v="12"/>
    <s v="Molteni E, Astley CM, Ma W, Sudre CH, Magee LA, Murray B, Fall T, Gomez MF, Tsereteli N, Franks PW, Brownstein JS, Davies R, Wolf J, Spector T, Ourselin S, Steves C, Chan AT, Modat M."/>
    <s v="medRxiv"/>
    <n v="2020"/>
    <s v="Peer-reviewed"/>
    <s v="10.1101/2020.08.17.20161760"/>
    <s v="English"/>
    <s v="Yes"/>
    <s v=""/>
    <s v=""/>
    <s v="Yes"/>
    <x v="0"/>
    <s v="3 large cohorts"/>
    <s v="Yes"/>
    <s v="Yes"/>
    <s v="Yes"/>
    <s v="Yes"/>
    <s v="Yes"/>
    <s v=""/>
    <s v=""/>
    <s v=""/>
    <s v=""/>
    <s v=""/>
    <s v=""/>
    <s v=""/>
    <s v=""/>
    <s v=""/>
    <s v=""/>
    <s v=""/>
    <m/>
    <s v="Current week "/>
  </r>
  <r>
    <s v="Management of obstetrics and gynaecological patients with COVID-19"/>
    <s v="The widespread SARS-CoV-2 implies the application of procedures aimed to detect, isolate, and appropriately manage affected patients in the setting of obstetrics and gynaecologic emergency room and in inpatient setting, such as during labour, delivery, and postpartum. Here we repor specific recommendations for the management of suspected and confirmed gynaecologic and obstetrics patients with COVID-19. The checklist developed by the Società Italiana di Malattie Infettive e Tropicali (SIMIT-2, available in English, Italian, Chinese) represents the first step to classify patients who need to be managed following the SIMIT- 1 flowchart, applying all the appropriate infection control procedures. In this scenario, the management of pregnant women needs to follow the same procedures as the general population. Nevertheless, as for other potentially severe respiratory infections, pregnant women could be more vulnerable. In this regard, the maternal and foetal interests can be conflicting, such as the choice of the time and mode of delivery or the use of steroids for foetal maturation. Moreover, available evidence suggests a maternal-foetal transmission via contact with respiratory secretions and seems to exclude in utero transmission. Therefore, the appropriate management of breastfeeding is unclear, and the temporary separation of the infant from the mother could be an option. Finally, in general, delivery represents a moment of a high risk of infection for HCP, and specific behaviours are mandatory._x000a_"/>
    <d v="2020-03-20T00:00:00"/>
    <d v="2020-08-27T00:00:00"/>
    <s v="http://www.gynaecology-obstetrics-journal.com/management-of-obstetrics-and-gynaecological-patients-with-covid-19/"/>
    <s v="http://www.gynaecology-obstetrics-journal.com/management-of-obstetrics-and-gynaecological-patients-with-covid-19/"/>
    <x v="4"/>
    <x v="0"/>
    <s v="Franchi M., Bosco M., Garzon S., Laganà A.S., Cromi A., Barbieri B., Raffaelli R., Tacconelli E., Scambia G., Ghezzi F."/>
    <s v="Italian JOG"/>
    <n v="2020"/>
    <s v="Peer-reviewed"/>
    <s v="10.36129/jog.32.01.01"/>
    <s v="Italian"/>
    <s v="Yes"/>
    <s v=""/>
    <s v=""/>
    <s v="Yes"/>
    <x v="1"/>
    <s v="n/a"/>
    <s v="Yes"/>
    <s v=""/>
    <s v="Yes"/>
    <s v="Yes"/>
    <s v="Yes"/>
    <s v=""/>
    <s v=""/>
    <s v=""/>
    <s v=""/>
    <s v=""/>
    <s v=""/>
    <s v=""/>
    <s v="Yes"/>
    <s v=""/>
    <s v=""/>
    <s v=""/>
    <m/>
    <s v="Current week "/>
  </r>
  <r>
    <s v="Characteristics of CoVID-19 in children: The first experience in the hospital of st. Petersburg"/>
    <s v="Purpose: to identify the clinical, laboratory and epidemiological features of a new coronavirus infection in the provision of specialized medical care to children in the megalopolis of the Russian Federation. Materials and methods: 674 cases of hospitalization of patients from birth to 17 years old inclusive with confirmed COVID-19 in the period from March 26 to June 26, 2020 in a children's multidisciplinary hospital in St. Petersburg. Diagnostics of SARS-COV-2 in upper respiratory tract swabs was carried out by PCR (a set of reagents for the detection of RNA coronavirus 2019-_x000a_nCoV by PCR with hybridization-fluorescence detection &quot;Vector-PCRRV-2019-nCoV-RG&quot;). Patients underwent 4 (3; 5) repeated examinations, depending on the diagnosis of the referral, as well as the duration of the convalescent virus carriage. The analysis of the severity of the course of the disease, the main clinical manifestations and their relationship with the development of pneumonia, as well as the epidemiological features of COVID-19 in children. The duration of inpatient treatment, outcomes and the need for intensive care are described. Changes in a number of laboratory parameters on analyzers manufactured in the USA were assessed: clinical blood test on hematological - Coulter UniCel (Beckman Coulter), biochemical blood test on biochemical - Uni Cel DxC (Beckman Coulter), coagulogram on hemostasis analyzer (Instrumentation Laboratory). Results: Overall, there was a favorable course of COVID-19 in children. Intensive therapy was required only in 3.6% of cases with a total mortality rate of 0.15%, Kawasaki-like syndrome was recorded in 0.3% of cases. In 1/3 of patients, prolonged viral shedding from the upper respiratory tract was detected. In children, intrafamilial infection from adults was in the lead; schoolchildren accounted for half of all hospitalizations. A distinctive feature of the new infection was mild clinical symptoms with fever and catarrhal symptoms up to 4/5 of cases, gastrointestinal symptoms in every third patient._x000a_There were no significant differences in the severity of the disease by age. Pneumonia, diagnosed in ¾ of cases by computed tomography, complicated the course in 13.1% of cases. The defeat of the lungs was accompanied by fever and dry cough, and with a more severe course - desaturation, chest pains, a feeling of inferiority of inhalation. The age peaks of the incidence of pneumonia were revealed : at 4, 9, 12 years old and at the age of 17 years, the maximum (in 1/3 of cases). Laboratory changes were insignificant and quickly reversible. Conclusion: the course of COVID-19 in children in the megalopolis of Russia is comparable to foreign data. However,_x000a_Taking into account the experience of the Spanish woman, it is possible that in pediatric practice the number of severe forms and adverse outcomes may change in the near future, especially due to the difficulty of diagnosing Kawasaki-like syndrome and the need for a multidisciplinary approach to the treatment of such patients. Currently, the most vulnerable to the new coronavirus are children with severe oncological, neurological and cardiovascular pathology, who have a rapid decompensation of the underlying disease against the background of COVID-19."/>
    <d v="2020-03-12T00:00:00"/>
    <d v="2020-08-27T00:00:00"/>
    <s v="https://journal.niidi.ru/jofin/article/view/1079"/>
    <s v="https://journal.niidi.ru/jofin/article/view/1079"/>
    <x v="26"/>
    <x v="1"/>
    <s v="Dondurey E.A., Isankina L.N., Afanasyeva O.I., Titeva A.V., Vishnevskaya T.V., Kondratev V.A., Gryaznova I.A., Berezina M.V., Zolotova M.A., Volzhanin V.M."/>
    <s v="Journal of Infectology"/>
    <n v="2020"/>
    <s v="Peer-reviewed"/>
    <s v="10.22625/2072-6732-2020-12-3-56-63"/>
    <s v="Russian"/>
    <s v="Yes"/>
    <s v="Yes"/>
    <s v=""/>
    <s v=""/>
    <x v="2"/>
    <n v="674"/>
    <s v="Yes"/>
    <s v="Yes"/>
    <s v="Yes"/>
    <s v=""/>
    <s v=""/>
    <s v="Yes"/>
    <s v="Yes"/>
    <s v="Yes"/>
    <s v="Yes"/>
    <s v=""/>
    <s v=""/>
    <s v=""/>
    <s v=""/>
    <s v=""/>
    <s v=""/>
    <s v=""/>
    <m/>
    <s v="Current week "/>
  </r>
  <r>
    <s v="new coronavirus infection (CoVID-19) in a pregnant woman (clinical case)"/>
    <s v="Currently, there are few data on the impact of coronavirus infection COVID-19 on pregnancy, childbirth, fetal health and the postpartum period. The article describes a clinical case of a severe course of coronavirus infection COVID-19 in a pregnant patient with the rapid development of acute respiratory distress syndrome."/>
    <d v="2020-03-12T00:00:00"/>
    <d v="2020-08-27T00:00:00"/>
    <s v="https://journal.niidi.ru/jofin/article/view/1081"/>
    <s v="https://journal.niidi.ru/jofin/article/view/1081"/>
    <x v="26"/>
    <x v="1"/>
    <s v="Kovalchuk A.S., Kutsheriavenko A.N."/>
    <s v="Journal of Infectology"/>
    <n v="2020"/>
    <s v="Peer-reviewed"/>
    <s v="10.22625/2072-6732-2020-12-3-75-79"/>
    <s v="Russian"/>
    <s v="Yes"/>
    <s v=""/>
    <s v=""/>
    <s v=""/>
    <x v="2"/>
    <n v="1"/>
    <s v="Yes"/>
    <s v=""/>
    <s v="Yes"/>
    <s v="Yes"/>
    <s v="Yes"/>
    <s v=""/>
    <s v=""/>
    <s v=""/>
    <s v=""/>
    <s v=""/>
    <s v=""/>
    <s v=""/>
    <s v=""/>
    <s v=""/>
    <s v=""/>
    <s v=""/>
    <m/>
    <s v="Current week "/>
  </r>
  <r>
    <s v="Rapid Development and Implementation of a Covid-19 Telehealth Clinic for Obstetric Patients Ten days after Columbia University Irving Medical Center diagnosed its first pregnant Covid-19–positive patient, the team deployed a Virtual Covid Clinic to monitor this high-risk population."/>
    <s v="To limit the chance of exposing obstetric patients to the coronavirus at its health care facilities, Columbia University Irving Medical Center quickly and efficiently implemented a telehealth process to monitor this high-risk population. The Virtual Covid Clinic includes virtual visits and easy-to-follow algorithms for triaging patients and transitioning between outpatient and inpatient care."/>
    <d v="2020-05-15T00:00:00"/>
    <d v="2020-09-05T00:00:00"/>
    <s v="https://catalyst.nejm.org/doi/full/10.1056/CAT.20.0170"/>
    <s v="https://catalyst.nejm.org/doi/full/10.1056/CAT.20.0170"/>
    <x v="3"/>
    <x v="0"/>
    <s v="Spiegelman, Jessica; Krenitsky, Nicole; Sutton, Desmond; Moroz, Leslie;"/>
    <s v="catalyst nejm"/>
    <n v="2020"/>
    <s v="Peer-reviewed"/>
    <s v="10.1056/CAT.20.0170"/>
    <s v="English"/>
    <s v="Yes"/>
    <s v=""/>
    <s v=""/>
    <s v="Yes"/>
    <x v="1"/>
    <s v="n/a"/>
    <s v=""/>
    <s v=""/>
    <s v=""/>
    <s v="Yes"/>
    <s v=""/>
    <s v=""/>
    <s v=""/>
    <s v=""/>
    <s v=""/>
    <s v=""/>
    <s v=""/>
    <s v=""/>
    <s v="Yes"/>
    <s v=""/>
    <s v=""/>
    <s v=""/>
    <m/>
    <s v="Extended searches "/>
  </r>
  <r>
    <s v="Recomendaciones clínicas para el manejo de pacientes pediátricos con COVID-19"/>
    <s v="None available"/>
    <d v="2020-04-20T00:00:00"/>
    <d v="2020-09-05T00:00:00"/>
    <s v="http://www.essalud.gob.pe/ietsi/pdfs/guias/Recomendaciones_Pacientes_pediatricos_COVID.pdf"/>
    <s v="http://www.essalud.gob.pe/ietsi/pdfs/guias/Recomendaciones_Pacientes_pediatricos_COVID.pdf"/>
    <x v="27"/>
    <x v="0"/>
    <s v="Reporte de Evidencia, N;"/>
    <s v="IETSI EsSalud"/>
    <n v="2020"/>
    <s v="Peer-reviewed"/>
    <s v="Unavailable"/>
    <s v="Spanish"/>
    <s v=""/>
    <s v="Yes"/>
    <s v=""/>
    <s v="Yes"/>
    <x v="2"/>
    <s v="n/a"/>
    <s v=""/>
    <s v=""/>
    <s v=""/>
    <s v=""/>
    <s v=""/>
    <s v=""/>
    <s v=""/>
    <s v="Yes"/>
    <s v="Yes"/>
    <s v=""/>
    <s v=""/>
    <s v=""/>
    <s v=""/>
    <s v="Yes"/>
    <s v=""/>
    <s v=""/>
    <m/>
    <s v="Extended searches "/>
  </r>
  <r>
    <s v="The challenging and unpredictable spectrum of COVID-19 in children and adolescents"/>
    <s v="None available"/>
    <d v="2020-06-22T00:00:00"/>
    <d v="2020-09-05T00:00:00"/>
    <s v="https://preprints.scielo.org/index.php/scielo/preprint/view/813/version/858"/>
    <s v="https://preprints.scielo.org/index.php/scielo/preprint/view/813/version/858"/>
    <x v="10"/>
    <x v="3"/>
    <s v="Safadi, Marco Aurelio Palazzi; da Silva, Clovis Artur Almeida;"/>
    <s v="Preprints"/>
    <n v="2020"/>
    <s v="Peer-reviewed"/>
    <s v="10.1590/1984-0462/2020/38/2020192"/>
    <s v="English"/>
    <s v=""/>
    <s v="Yes"/>
    <s v=""/>
    <s v=""/>
    <x v="2"/>
    <s v="n/a"/>
    <s v=""/>
    <s v=""/>
    <s v=""/>
    <s v=""/>
    <s v=""/>
    <s v=""/>
    <s v="Yes"/>
    <s v=""/>
    <s v="Yes"/>
    <s v=""/>
    <s v=""/>
    <s v=""/>
    <s v=""/>
    <s v=""/>
    <s v=""/>
    <s v=""/>
    <m/>
    <s v="Extended searches "/>
  </r>
  <r>
    <s v="COVID-19 and Assisted Reproduction: A Point of View on the Brazilian Scenario"/>
    <s v="None available"/>
    <d v="2020-07-17T00:00:00"/>
    <d v="2020-09-05T00:00:00"/>
    <s v="https://www.scielo.br/scielo.php?script=sci_arttext&amp;pid=S0100-72032020000600305&amp;lng=en&amp;nrm=iso&amp;tlng=en"/>
    <s v="https://www.scielo.br/scielo.php?script=sci_arttext&amp;pid=S0100-72032020000600305&amp;lng=en&amp;nrm=iso&amp;tlng=en"/>
    <x v="10"/>
    <x v="3"/>
    <s v="Carvalho, Bruno Ramalho de; Rosa-e-Silva, Ana Carolina Japur de Sá; Ferriani, Rui Alberto; Reis, Rosana Maria dos; Sá, Marcos Felipe Silva de;"/>
    <s v="Revista Brasileira de Ginecologia e Obstetrícia"/>
    <n v="2020"/>
    <s v="Peer-reviewed"/>
    <s v="10.1055/s-0040-1713795"/>
    <s v="English"/>
    <s v="Yes"/>
    <s v=""/>
    <s v=""/>
    <s v="Yes"/>
    <x v="2"/>
    <s v="n/a"/>
    <s v=""/>
    <s v="Yes"/>
    <s v=""/>
    <s v="Yes"/>
    <s v=""/>
    <s v=""/>
    <s v=""/>
    <s v=""/>
    <s v=""/>
    <s v=""/>
    <s v=""/>
    <s v=""/>
    <s v="Yes"/>
    <s v=""/>
    <s v=""/>
    <s v=""/>
    <m/>
    <s v="Extended searches "/>
  </r>
  <r>
    <s v="Coronavirus in Pregnant Women: Literature Review"/>
    <s v="The coronavirus viruses cause infectious conditions that evolve with greater severity in patients with reduced immunity, a fact that can be observed in pregnant women. In these, anatomical and physiological changes occur that can compromise immunity, which can lead to complications. Faced with the pandemic by COVID-19, the present study aimed to discuss the possible risk of the pregnant woman and the fetus facing infection with this virus, which initially presents respiratory symptoms and with lower gastrointestinal prevalence. . Based on the data collected, it was observed that, in many cases, pregnant women develop respiratory, renal and cardiovascular complications, requiring ICU admission and mechanical ventilation. This can lead to fetal distress, placental detachment, spontaneous abortion, reduced fetal growth and risk of maternal-fetal death. Thus, attention must be redoubled in health surveillance and education for this group, as well as the availability of the health care system and clinical, epidemiological and laboratory diagnosis is required, since most patients tend to evolve with clinical complications."/>
    <d v="2020-04-17T00:00:00"/>
    <d v="2020-09-05T00:00:00"/>
    <s v="https://asrjetsjournal.org/index.php/American_Scientific_Journal/article/view/5771"/>
    <s v="https://asrjetsjournal.org/index.php/American_Scientific_Journal/article/view/5771"/>
    <x v="10"/>
    <x v="3"/>
    <s v="de Oliveira, Franklin Learcton Bezerra; da Cunha Germano, Bianca Caroline; Junior, Geraldo Barroso Cavalcanti; de Moura, Ana Maria Marinho Andrade; de Sena Pereira, Nathalie;"/>
    <s v="American Scientific Research Journal for Engineering, Technology, and Sciences (ASRJETS)"/>
    <n v="2020"/>
    <s v="Peer-reviewed"/>
    <s v="Unavailable"/>
    <s v="English"/>
    <s v="Yes"/>
    <s v=""/>
    <s v=""/>
    <s v=""/>
    <x v="2"/>
    <s v="n/a"/>
    <s v="Yes"/>
    <s v="Yes"/>
    <s v="Yes"/>
    <s v="Yes"/>
    <s v="Yes"/>
    <s v=""/>
    <s v=""/>
    <s v=""/>
    <s v=""/>
    <s v=""/>
    <s v=""/>
    <s v=""/>
    <s v=""/>
    <s v=""/>
    <s v=""/>
    <s v=""/>
    <m/>
    <s v="Extended searches "/>
  </r>
  <r>
    <s v="COVID-19 Infection in Children: Estimating Pediatric Morbidity and Mortality"/>
    <s v="BACKGROUND: Estimates of pediatric morbidity and mortality from COVID-19 are vital for planning optimal use of human and material resources throughout this pandemic. METHODS: Government websites from countries with minimum 1000 cases in adults and children on April 13, 2020 were searched to find the number of cases confirmed in children, the age range, and the number leading to hospitalization, intensive care unit (ICU) admission or death. A systematic literature search was performed April 13, 2020 to find additional data from cases series. RESULTS: Data on pediatric cases were available from government websites for 23 of the 70 countries with minimum 1000 cases by April 13, 2020. Of 424 978 cases in these 23 countries, 8113 (1.9%) occurred in children. Nine publications provided data from 4251 cases in 4 additional countries. Combining data from the websites and the publications, 330 of 2361 cases required admission (14%). The ICU admission rate was 2.2 % of confirmed cases (44 of 2031) and 7.2% of admitted children (23 of 318). Death was reported for 15 cases. CONCLUSION: Children accounted for 1.9% of confirmed cases. The true incidence of pediatric infection and disease will only be known once testing is expanded to individuals with less severe or no symptoms. Admission rates vary from 0.3 to 10% of confirmed cases (presumably varying with the threshold for testing) with about 7% of admitted children requiring ICU care. Death is rare in middle and high income countries."/>
    <d v="2020-05-08T00:00:00"/>
    <d v="2020-09-05T00:00:00"/>
    <s v="https://www.medrxiv.org/content/10.1101/2020.05.05.20091751v1"/>
    <s v="https://www.medrxiv.org/content/10.1101/2020.05.05.20091751v1"/>
    <x v="7"/>
    <x v="2"/>
    <s v="Forbes, Michelle Barton; Mehta, Kayur; Kumar, Kriti; Lu, Jielin; Le Saux, Nicole; Sampson, Margaret; Robinson, Joan;"/>
    <s v="medRxiv"/>
    <n v="2020"/>
    <s v="Peer-reviewed"/>
    <s v="10.1101/2020.05.05.20091751"/>
    <s v="English"/>
    <s v=""/>
    <s v="Yes"/>
    <s v=""/>
    <s v="Yes"/>
    <x v="0"/>
    <s v="23 countries"/>
    <s v=""/>
    <s v=""/>
    <s v=""/>
    <s v=""/>
    <s v=""/>
    <s v="Yes"/>
    <s v=""/>
    <s v="Yes"/>
    <s v="Yes"/>
    <s v=""/>
    <s v=""/>
    <s v=""/>
    <s v=""/>
    <s v="Yes"/>
    <s v=""/>
    <s v=""/>
    <m/>
    <s v="Extended searches "/>
  </r>
  <r>
    <s v="Características materno perinatales de gestantes COVID-19 en un hospital nacional de Lima, Perú"/>
    <s v="Introduction. The 2019 coronavirus pandemic (COVID-19) has spread to more than 100,000 countries. Specific information on their behavior in pregnancy and delivery remains limited. Objective. Describe the maternal perinatal characteristics of pregnant patients with COVID-19 in a tertiary hospital. Methods.Descriptive study. All pregnant women hospitalized by the emergency gynecological-obstetric service between March 24 and May 7, 2020 and who had a diagnosis of SARS-CoV-2 infection were selected, using the rapid test or the RT-PCR test. . The clinical history and hospital records were reviewed looking for sociodemographic variables, antecedents, clinical manifestations, maternal serology, obstetric complications, delivery route and perinatal aspects. Results. 41 cases of patients with a diagnosis of SARS-CoV-2 were found. 9.2% had a positive rapid test result. The most common symptoms were cough in 84.6%, fever in 76.9% and sore throat in 61.5%. 68.2% were asymptomatic, 19.5% had mild disease and 7.3% moderate. Two cases of pneumonia_x000a_severe required noninvasive ventilation. No maternal death was recorded. 21.7% of deliveries were vaginal and 78.3% by cesarean section. There was a case of neonate by vaginal delivery with positive PCR on the eighth day of life. Conclusions. There was a high percentage of asymptomatic PCR positive pregnant patients. It is necessary to implement universal screening in parturient women in the pregnant flow protocol in each institutio"/>
    <s v="Unclear"/>
    <d v="2020-09-05T00:00:00"/>
    <s v="http://www.spog.org.pe/web/revista/index.php/RPGO/article/view/2245"/>
    <s v="http://www.spog.org.pe/web/revista/index.php/RPGO/article/view/2245"/>
    <x v="27"/>
    <x v="2"/>
    <s v="Saenz, Igor Hermann Huerta; Estrada, José Carlos Elías; Del Castillo, Katherine Campos; Taya, Rossana Muñoz; Coronado, Julia Cristina;"/>
    <s v="Revista Peruana de Ginecología y Obstetricia"/>
    <n v="2020"/>
    <s v="Peer-reviewed"/>
    <s v="10.31403/rpgo.v66i2245"/>
    <s v="Spanish"/>
    <s v="Yes"/>
    <s v=""/>
    <s v=""/>
    <s v=""/>
    <x v="2"/>
    <n v="41"/>
    <s v="Yes"/>
    <s v="Yes"/>
    <s v="Yes"/>
    <s v="Yes"/>
    <s v=""/>
    <s v=""/>
    <s v=""/>
    <s v=""/>
    <s v=""/>
    <s v=""/>
    <s v=""/>
    <s v=""/>
    <s v=""/>
    <s v=""/>
    <s v=""/>
    <s v=""/>
    <m/>
    <s v="Extended searches "/>
  </r>
  <r>
    <s v="La pandemia del COVID-19 y la investigación en ginecología y obstetricia"/>
    <s v="None available"/>
    <d v="2020-06-18T00:00:00"/>
    <d v="2020-09-05T00:00:00"/>
    <s v="http://www.spog.org.pe/web/revista/index.php/RPGO/article/view/2243/pdf_1"/>
    <s v="http://www.spog.org.pe/web/revista/index.php/RPGO/article/view/2243/pdf_1"/>
    <x v="27"/>
    <x v="3"/>
    <s v="Villaverde, Jorge O Alarcón;"/>
    <s v="Revista Peruana de Ginecología y Obstetricia"/>
    <n v="2020"/>
    <s v="Peer-reviewed"/>
    <s v="Unavailable"/>
    <s v="Spanish"/>
    <s v="Yes"/>
    <s v=""/>
    <s v=""/>
    <s v="Yes"/>
    <x v="2"/>
    <s v="n/a"/>
    <s v="Yes"/>
    <s v="Yes"/>
    <s v="Yes"/>
    <s v="Yes"/>
    <s v=""/>
    <s v=""/>
    <s v=""/>
    <s v=""/>
    <s v=""/>
    <s v=""/>
    <s v=""/>
    <s v=""/>
    <s v="Yes"/>
    <s v=""/>
    <s v=""/>
    <s v=""/>
    <m/>
    <s v="Extended searches "/>
  </r>
  <r>
    <s v="COVID-19 y Embarazo: Perspectivas para Venezuela"/>
    <s v="Summary In this article we review the current sanitary conditions in Venezuela in relation to the COVID-19 situation. This particular situation and factors associated with the complex humanitarian crisis that this Latin American country is experiencing could have an additional negative impact on access and quality of care for pregnant women in the midst of the COVID-19 pandemic. Urgent international cooperation and humanitarian aid interventions are needed in this population segment in order to provide better care and assistance, in particular to those infected with COVID-19 and their newborns. Abstract In this article we make a review evaluating the current sanitary conditions in Venezuela, in relation to the situation of COVID-19. This particular situation and factors associated with the complex humanitarian crisis that this Latin American country is experiencing could have an additional negative impact on access and quality of care for pregnant women in the midst of the COVID-19 pandemic. Urgent international cooperation and humanitarian aid interventions are needed in this population segment in order to provide better care and assistance, particularly to those infected with COVID-19 and their newborns."/>
    <d v="2020-08-20T00:00:00"/>
    <d v="2020-09-05T00:00:00"/>
    <s v="https://www.researchgate.net/publication/343546521_COVID-19_y_Embarazo_Perspectivas_para_Venezuela"/>
    <s v="https://www.researchgate.net/publication/343546521_COVID-19_y_Embarazo_Perspectivas_para_Venezuela"/>
    <x v="32"/>
    <x v="0"/>
    <s v="Carvajal, Ana; Azpurua, Humberto; Romero, Marvina; Márquez, Daniel; Tami, Adriana; Finali, Pablo; Correa, Luisángela; López, José Félix Oletta; Rodríguez-Morales, Alfonso J; de la Red, Grupo de Especialistas;"/>
    <s v="Revista Panamericana de Enfermedades Infecciosas"/>
    <n v="2020"/>
    <s v="Peer-reviewed"/>
    <s v="Unavailable"/>
    <s v="Spanish"/>
    <s v="Yes"/>
    <s v=""/>
    <s v=""/>
    <s v="Yes"/>
    <x v="2"/>
    <s v="n/a"/>
    <s v=""/>
    <s v="Yes"/>
    <s v="Yes"/>
    <s v="Yes"/>
    <s v=""/>
    <s v=""/>
    <s v=""/>
    <s v=""/>
    <s v=""/>
    <s v=""/>
    <s v=""/>
    <s v=""/>
    <s v="Yes"/>
    <s v=""/>
    <s v=""/>
    <s v=""/>
    <m/>
    <s v="Extended searches "/>
  </r>
  <r>
    <s v="Recomendaciones de micronutrientes para grupos vulnerables en contexto de desnutrición, durante la pandemia de COVID-19 en Latinoamérica"/>
    <s v="The COVID-19 crisis ( SARS-CoV-2 ) might transform into a food catastrophe in Latin America and would increase the number of people suffering from hunger from 135 to 265 million, particularly in Venezuela , Guatemala , Honduras , Haiti and El Salvador , already facing economic and health crises. This manuscript presents the position of a group of Latin American experts in nutrition for establishing the recommendations for consumptionand / or supplementation with vitamin A , C, D, zinc , iron , folates and multiple micronutrients , in undernutrition contexts, for vulnerable population of pregnant and lactating women , children under 5 years and the elderly . The recommendations seek to decrease the potential impact that COVID-19 will have on nutritional status during the pandemic . The position arises from the discussion of the experts based on the review of current scientific evidence for these vulnerable groups. It aims to reach stakeholders, public policy makers, health personnel and civil society organizations . Only after breastfeeding and a sufficient diet in terms of quantity and quality , a supplementation with the micronutrients mentioned above can help prevent and treat viral diseases , strengthen the immune system and even reduce complications. Breastfeeding with respiratory hygiene measures , the provision of multiple micronutrients powders for childrenfrom 6 moths to 5 years of age and the supply of iron and folates or multiple micronutrients tablets for pregnant women are proven and effective strategies that must continue to be implemented during COVID-19 pandemic . For older adults , supplementation with vitamin C , D and zinc might be indicated (AU)"/>
    <s v="Unclear"/>
    <d v="2020-09-05T00:00:00"/>
    <s v="https://pesquisa.bvsalud.org/portal/resource/es/biblio-1103673"/>
    <s v="https://pesquisa.bvsalud.org/portal/resource/es/biblio-1103673"/>
    <x v="7"/>
    <x v="0"/>
    <s v="Bonvecchio, Anabelle; Miranda, Selene Pacheco; Irizarry, Laura; Cuenca, Marianella Herrera; Walls, María Virginia Tijerina; Bernal, Jennifer; Mata, Claret; Bautista, Fabiola López; Palacios, Cristina; Aldana, Mario Flores;"/>
    <s v="Regional de la BVS"/>
    <n v="2020"/>
    <s v="Peer-reviewed"/>
    <s v="Unavailable"/>
    <s v="Spanish"/>
    <s v="Yes"/>
    <s v="Yes"/>
    <s v=""/>
    <s v="Yes"/>
    <x v="0"/>
    <s v="n/a"/>
    <s v=""/>
    <s v="Yes"/>
    <s v="Yes"/>
    <s v="Yes"/>
    <s v=""/>
    <s v="Yes"/>
    <s v=""/>
    <s v="Yes"/>
    <s v="Yes"/>
    <s v=""/>
    <s v=""/>
    <s v=""/>
    <s v="Yes"/>
    <s v="Yes"/>
    <s v=""/>
    <s v=""/>
    <m/>
    <s v="Extended searches "/>
  </r>
  <r>
    <s v="Neonatos hijos de madres positivas a SARS-CoV-2"/>
    <s v="The presentation of SARS-CoV-2 infection in neonates born to positive mothers is not clear, considering that in studies carried out in other latitudes there is still no evidence of vertical transmission. The objective is to present five cases of newborn children of mothers with perinatal SARS-CoV-2 infection, in addition to describing the clinical characteristics and the success of the use of contact isolation techniques and drops at the time of mother-child attachment and breastfeeding to avoid horizontal transmission. Five neonates were analyzed during the month of April 2020, obtaining clinical and laboratory data from the clinical record and interview. All mothers were asymptomatic to SARS-Cov-2, with a history of premature rupture of membranes, fetal distress, oligohydramnios, and pre-eclampsia. In 3 newborns there was evidence of clinical alteration secondary to processes other than SARS-CoV-2 infection (suspected sepsis and pneumonia). The RT-PCR tests for SARS-CoV-2 carried out in neonates, in different types of samples, were negative. All infants received breast milk and performed mother-child attachment with isolation measures by transmission of drops and contact with medical supervision. In this case report it was demonstrated that, with the correct use of the techniques of isolation by drops and contact, information, supervision and accompaniment to mothers, the risk of contagion to the newborn is considerably reduced. More studies are needed to determine if there is vertical transmission._x000a_"/>
    <d v="2020-06-22T00:00:00"/>
    <d v="2020-09-05T00:00:00"/>
    <s v="http://www.revistamedicagt.org/index.php/RevMedGuatemala/article/view/197"/>
    <s v="http://www.revistamedicagt.org/index.php/RevMedGuatemala/article/view/197"/>
    <x v="33"/>
    <x v="0"/>
    <s v="Bleb, Francisco Julio Chew; Ajiatas, Lourdes; Portillo, Wendy;"/>
    <s v="Revista médica (Colegio de Médicos y Cirujanos de Guatemala)"/>
    <n v="2020"/>
    <s v="Peer-reviewed"/>
    <s v="10.36109/rmg.v159i1.197"/>
    <s v="Spanish"/>
    <s v="Yes"/>
    <s v=""/>
    <s v=""/>
    <s v=""/>
    <x v="2"/>
    <n v="3"/>
    <s v="Yes"/>
    <s v=""/>
    <s v="Yes"/>
    <s v="Yes"/>
    <s v="Yes"/>
    <s v=""/>
    <s v=""/>
    <s v=""/>
    <s v=""/>
    <s v=""/>
    <s v=""/>
    <s v=""/>
    <s v=""/>
    <s v=""/>
    <s v=""/>
    <s v=""/>
    <m/>
    <s v="Extended searches "/>
  </r>
  <r>
    <s v="Covid-19 and maternal and infant health: Are we getting the balance right? A rapid scoping review"/>
    <s v="This paper presents a rapid evidence review into the clinical and psychological impacts of COVID-19 on perinatal women and their infants. Literature search revealed that there is very little formal evidence on the impact of COVID-19 on pregnant, labouring and postnatal women or their babies. The clinical evidence to date suggests that pregnant and childbearing women, and their babies are not at increased risk of either getting infected, or of having severe symptoms or consequences than the population as a whole. There is no evidence on the short- and longer-term psychological impacts of restrictive practices or social and personal constraints for childbearing women during COVID-19 in particular, or infection pandemics in general. The potential for adverse mental health consequences of the pandemic should be recognised as a critical public health concern, together with appropriate care and support to prevent and ameliorate any negative impacts._x000a_"/>
    <d v="2020-04-06T00:00:00"/>
    <d v="2020-09-05T00:00:00"/>
    <s v="https://www.medrxiv.org/content/10.1101/2020.03.30.20047969v1"/>
    <s v="https://www.medrxiv.org/content/10.1101/2020.03.30.20047969v1"/>
    <x v="0"/>
    <x v="3"/>
    <s v="Topalidou, Anastasia; Thomson, Gill; Downe, Soo;"/>
    <s v="Practising Midwife"/>
    <n v="2020"/>
    <s v="Peer-reviewed"/>
    <s v="10.1101/2020.03.30.20047969"/>
    <s v="English"/>
    <s v="Yes"/>
    <s v=""/>
    <s v=""/>
    <s v="Yes"/>
    <x v="0"/>
    <s v="n/a"/>
    <s v=""/>
    <s v="Yes"/>
    <s v=""/>
    <s v=""/>
    <s v=""/>
    <s v=""/>
    <s v=""/>
    <s v=""/>
    <s v=""/>
    <s v=""/>
    <s v=""/>
    <s v=""/>
    <s v="Yes"/>
    <s v=""/>
    <s v=""/>
    <s v=""/>
    <s v="Mental health"/>
    <s v="Extended searches "/>
  </r>
  <r>
    <s v="COVID-19 y embarazo. Revisión y actualización"/>
    <s v="Objective. Find all the information and evidence available on SARS-CoV-2 -which emerged in these first 4 months of 2020- and pregnancy. Methodology. Systematic review in PubMed and Google Scholar databases, up to April 25, 2020. We searched for published articles related to pregnant women infected with SARS-CoV-2. There was no language restriction. The search was extended to the references of the articles found. Results. The COVID-19 disease in pregnant women is characterized by the fact that more than 90% of patients evolve in a mild form, 2% require admission to intensive care units. A maternal death has been reported. Prematurity is around 25%, with a predominance of late preterm infants; approximately 9% are complicated by premature rupture of membranes; perinatal mortality is low or similar to that of the general population and vertical transmission has not been demonstrated. Conclusions. Obstetrician gynecologists must prepare to treat more and more cases with COVID-19 and therefore their knowledge is necessary. The disease evolves in the same way as in non-pregnant women, it generates greater prematurity, vertical transmission has not been demonstrated, but there are high possibilities of horizontal transmission during vaginal delivery._x000a__x000a_"/>
    <d v="2020-06-08T00:00:00"/>
    <d v="2020-09-05T00:00:00"/>
    <s v="https://zenodo.org/record/3937456"/>
    <s v="https://zenodo.org/record/3937456"/>
    <x v="7"/>
    <x v="3"/>
    <s v="De Gracia, Paulino Vigil; Caballero, Luis Carlos; Chinkee, Jorge Ng; Luo, Carlos; Sánchez, Jaime; Quintero, Arelys; Espinosa, Jorge; Soto, Sara E Campana;"/>
    <s v="Revista Peruana de Ginecología y Obstetricia"/>
    <n v="2020"/>
    <s v="Peer-reviewed"/>
    <s v="10.31403/rpgo.v66i22481"/>
    <s v="Spanish"/>
    <s v="Yes"/>
    <s v=""/>
    <s v=""/>
    <s v="Yes"/>
    <x v="0"/>
    <s v="39 studies"/>
    <s v="Yes"/>
    <s v="Yes"/>
    <s v="Yes"/>
    <s v="Yes"/>
    <s v="Yes"/>
    <s v=""/>
    <s v=""/>
    <s v=""/>
    <s v=""/>
    <s v=""/>
    <s v=""/>
    <s v=""/>
    <s v="Yes"/>
    <s v=""/>
    <s v=""/>
    <s v=""/>
    <m/>
    <s v="Extended searches "/>
  </r>
  <r>
    <s v="Coronavirus (COVID 19) Infection in Pregnancy"/>
    <s v="Coronavirus illness 2019 (COVID-19) is an airways infection caused by the new coronavirus (SARS-CoV-2) which has been quickly disseminated all over the world, affecting to the general population including women in pregnancy time. As being a recent infection, the evidence that supports the best practices for the management of the infection during pregnancy is limited, and most of the questions have not been completely solved yet._x000a__x000a_This publication offers general guidelines focused on decision-making people, managers, and health’s teams related to pregnant women attention and newborn babies during COVID-19 pandemic. Its purpose is to promote useful interventions to prevent new infections as well as prompt and adequate attention to avoid serious complications or deaths, trying to be adapted to the different contexts in which attention to expectant mothers is provided. Guidelines are set within a well-scientific evidence and available recommendations up to date."/>
    <d v="2020-04-17T00:00:00"/>
    <d v="2020-09-05T00:00:00"/>
    <s v="https://colombiamedica.univalle.edu.co/index.php/comedica/article/view/4271"/>
    <s v="https://colombiamedica.univalle.edu.co/index.php/comedica/article/view/4271"/>
    <x v="34"/>
    <x v="0"/>
    <s v="Ortiz, Edgar Iván; Castañeda, Enrique Herrera; De La Torre, Alejandro;"/>
    <s v="Colombia Médica"/>
    <n v="2020"/>
    <s v="Peer-reviewed"/>
    <s v="10.25100/cm.v51i2.4271"/>
    <s v="English"/>
    <s v="Yes"/>
    <s v=""/>
    <s v=""/>
    <s v="Yes"/>
    <x v="2"/>
    <s v="n/a"/>
    <s v=""/>
    <s v=""/>
    <s v="Yes"/>
    <s v="Yes"/>
    <s v=""/>
    <s v=""/>
    <s v=""/>
    <s v=""/>
    <s v=""/>
    <s v=""/>
    <s v=""/>
    <s v=""/>
    <s v="Yes"/>
    <s v=""/>
    <s v=""/>
    <s v=""/>
    <m/>
    <s v="Extended searches "/>
  </r>
  <r>
    <s v="Previous psychopathology predicted severe COVID-19 concern, anxiety and PTSD symptoms in pregnant women during lockdown in Italy (preprint)"/>
    <s v="Italy was the first COVID-19 pandemic epicenter among European countries and established a period of full lockdown, consisting of travel bans, mandatory staying at home and temporary closure of non-essential businesses. Similar measures are known risk factors for psychological disturbances in the general population, still very little is known about their impact on pregnant women&amp;#039;s mental health during COVID-19 pandemic. The national survey &amp;#039;COVID-19 related Anxiety and StreSs in prEgnancy, poSt-partum and breaStfeeding&amp;#039; (COVID-ASSESS) was conducted during the first month of full lockdown in Italy. The questionnaire was specifically developed to examine COVID-19 concerns and included the psychometric tests NSESSS for PTSD and STAI-Y for anxiety. A multivariable logistic regression model was fitted to explore the association of the concern, anxiety and PTSD symptoms with age, gestational weeks, parity, days of lockdown, assisted reproductive technology use, psychopathological history and previous perinatal losses. Out of 1015 pregnant women reached, 737 (72.6%) fully answered the questionnaire; no woman reported a COVID-19 infection. Median age was 34.4 years [quartiles 31.7, 37.2], median days in lockdown were 13.1 [11.0, 17.0], median gestational weeks were 27.8 [19.8, 34.0]. Clinically significant PTSD symptoms were present in 75 women (10.2%, NSESSS cut-off 24) and clinically significant anxiety symptoms were present in 160 women (21.7%, STAI-Y1 cut-off 50). Women were less worried about their own health than the health of their baby and of their elderly relatives. Previous anxiety predicted higher concern and PTSD symptoms; previous depression and anxiety were independently associated with current PTSD symptoms."/>
    <d v="2020-08-26T00:00:00"/>
    <d v="2020-09-01T00:00:00"/>
    <s v="http://medrxiv.org/content/early/2020/09/01/2020.08.26.20182436.abstract"/>
    <s v="http://medrxiv.org/content/early/2020/09/01/2020.08.26.20182436.abstract"/>
    <x v="4"/>
    <x v="2"/>
    <s v="Ravaldi, CR, Valdo; Wilson, Alyce; Homer, Caroline; Vannacci, Alfredo"/>
    <s v="Preprints"/>
    <n v="2020"/>
    <s v="Pre-print source"/>
    <s v="10.1101/2020.08.26.20182436"/>
    <s v="English"/>
    <s v="Yes"/>
    <s v=""/>
    <s v=""/>
    <s v="Yes"/>
    <x v="1"/>
    <n v="737"/>
    <s v=""/>
    <s v="Yes"/>
    <s v=""/>
    <s v="Yes"/>
    <s v=""/>
    <s v=""/>
    <s v=""/>
    <s v=""/>
    <s v=""/>
    <s v=""/>
    <s v=""/>
    <s v=""/>
    <s v="Yes"/>
    <s v=""/>
    <s v=""/>
    <s v=""/>
    <s v="Mental health"/>
    <s v="Current week "/>
  </r>
  <r>
    <s v="Inflammatory biomarkers in pregnant women with COVID-19: a retrospective cohort study (preprint)"/>
    <s v="Coronavirus disease 2019 is a pandemic viral disease affecting also obstetric patients and uncertainties exist about the prognostic role of inflammatory biomarkers and hemocytometry values in patients with this infection. To clarify that, we assessed the values of several inflammatory biomarkers and hemocytometry variables in a cohort of obstetric patients hospitalized with coronavirus disease 2019 and we correlated the values at admission with the need of oxygen supplementation during the hospitalization. Overall, among 27 (61%) pregnant women and 17 (39%) post-partum women, 6 (14%) patients received oxygen supplementation and 2 (4%) required admission to intensive care unit but none died. During hospitalization neutrophils (p=0.002), neutrophils to lymphocytes ratio (p=0.037) and C reactive protein (p&amp;amp;lt;0.001) decreased significantly, whereas lymphocytes (p&amp;amp;lt;0.001) and platelets (p&amp;amp;lt;0.001) increased. Leukocytes and lymphocytes values at admission were correlated with oxygen need, with respectively a 1% and 5% higher risk of oxygen supplementation for each 1,000 cells decrease. Overall, in obstetric patients hospitalized with coronavirus disease 2019, C reactive protein is the inflammatory biomarker that better mirrors the course of the disease whereas D-dimer or ferritin are not reliable predictors of poor outcome. Care to the need of oxygen supplementation should be reserved to patients with reduced leukocytes or lymphocytes values at admission."/>
    <d v="2020-08-27T00:00:00"/>
    <d v="2020-09-01T00:00:00"/>
    <s v="http://medrxiv.org/content/early/2020/09/01/2020.08.27.20183624.abstract"/>
    <s v="http://medrxiv.org/content/early/2020/09/01/2020.08.27.20183624.abstract"/>
    <x v="4"/>
    <x v="1"/>
    <s v="Lombardi, AD, Silvia; Li Piani, Letizia; Ceriotti, Ferruccio; Oggioni, Massimo; Muscatello, Antonio; Bandera, Alessandra; Gori, Andrea; Ferrazzi, Enrico"/>
    <s v="Preprints"/>
    <n v="2020"/>
    <s v="Pre-print source"/>
    <s v="10.1101/2020.08.27.20183624"/>
    <s v="English"/>
    <s v="Yes"/>
    <s v=""/>
    <s v=""/>
    <s v=""/>
    <x v="1"/>
    <n v="44"/>
    <s v="Yes"/>
    <s v=""/>
    <s v="Yes"/>
    <s v="Yes"/>
    <s v="Yes"/>
    <s v=""/>
    <s v=""/>
    <s v=""/>
    <s v=""/>
    <s v=""/>
    <s v=""/>
    <s v=""/>
    <s v=""/>
    <s v=""/>
    <s v=""/>
    <s v=""/>
    <m/>
    <s v="Current week "/>
  </r>
  <r>
    <s v="Cellular immune response to SARS-CoV-2 infection in humans: a systematic review (preprint)"/>
    <s v="Introduction Understanding the cellular immune response to SARS-CoV-2 is critical to vaccine development, epidemiological surveillance and control strategies. This systematic review critically evaluates and synthesises the relevant peer-reviewed and pre-print literature published in recent months. Methods For this systematic review, independent keyword-structured literature searches were carried out in MEDLINE, Embase and COVID-19 Primer for studies published from 01/01/2020-26/06/2020. Papers were independently screened by two researchers, with arbitration of disagreements by a third researcher. Data were independently extracted into a pre-designed Excel template and studies critically appraised using a modified version of the MetaQAT tool, with resolution of disagreements by consensus. Findings were narratively synthesised. Results 61 articles were included. Almost all studies used observational designs, were hospital-based, and the majority had important limitations. Symptomatic adult COVID-19 cases consistently show peripheral T cell lymphopenia, which positively correlates with increased disease severity, duration of RNA positivity, and non-survival; while asymptomatic and paediatric cases display preserved counts. People with severe or critical disease generally develop more robust, virus-specific T cell responses. T cell memory and effector function has been demonstrated against multiple viral epitopes, and, cross-reactive T cell responses have been demonstrated in unexposed and uninfected adults, but the significance for protection and susceptibility, respectively, remains unclear. Interpretation A complex pattern of T cell response to SARS-CoV-2 infection has been demonstrated, but inferences regarding population level immunity are hampered by significant methodological limitations and heterogeneity between studies. In contrast to antibody responses, population-level surveillance of the cellular response is unlikely to be feasible in the near term. Focused evaluation in specific sub-groups, including vaccine recipients, should be prioritised."/>
    <d v="2020-08-24T00:00:00"/>
    <d v="2020-08-31T00:00:00"/>
    <s v="http://medrxiv.org/content/early/2020/08/29/2020.08.24.20180679.abstract"/>
    <s v="http://medrxiv.org/content/early/2020/08/29/2020.08.24.20180679.abstract"/>
    <x v="7"/>
    <x v="3"/>
    <s v="Shrotri, MvS, May C. I.; Post, Nathan; Eddy, Danielle; Huntley, Catherine; Leeman, David; Rigby, Samuel; Williams, Sarah V.; Bermingham, William H.; Kellam, Paul; Maher, John; Shields, Adrian M.; Amirthalingam, Gayatri; Peacock, Sharon J.; Ismail, Sharif A."/>
    <s v="Preprints"/>
    <n v="2020"/>
    <s v="Pre-print source"/>
    <s v="10.1101/2020.08.24.20180679"/>
    <s v="English"/>
    <s v=""/>
    <s v="Yes"/>
    <s v=""/>
    <s v=""/>
    <x v="0"/>
    <s v="61 articles"/>
    <s v=""/>
    <s v=""/>
    <s v=""/>
    <s v=""/>
    <s v=""/>
    <s v="Yes"/>
    <s v="Yes"/>
    <s v="Yes"/>
    <s v="Yes"/>
    <s v="Yes"/>
    <s v=""/>
    <s v=""/>
    <s v=""/>
    <s v=""/>
    <s v=""/>
    <s v=""/>
    <m/>
    <s v="Current week "/>
  </r>
  <r>
    <s v="UK prevalence of underlying conditions which increase the risk of severe COVID-19 disease: a point prevalence study using electronic health records (preprint)"/>
    <s v="Background This study aimed to describe the population at risk of severe COVID-19 due to underlying health conditions across the United Kingdom in 2019. Methods We used anonymised electronic health records from the Clinical Practice Research Datalink GOLD to describe the point prevalence on 5 March 2019 of the at-risk population following national guidance. Prevalence for any risk condition and for each individual condition is given overall and stratified by age and region. We repeated the analysis on 5 March 2014 for full regional representation and to describe prevalence of underlying health conditions in pregnancy. We additionally described the population of cancer survivors, and assessed the value of linked secondary care records for ascertaining COVID-19 at-risk status. Findings On 5 March 2019, 24.4% of the UK population were at risk due to a record of at least one underlying health condition, including 8.3% of school-aged children, 19.6% of working-aged adults, and 66.2% of individuals aged 70 years or more. 7.1% of the population had multimorbidity. The size of the at-risk population was stable over time comparing 2014 to 2019, despite increases in chronic liver disease and diabetes and decreases in chronic kidney disease and current asthma. Separately, 1.6% of the population had a new diagnosis of cancer in the past five years. Interpretation The population at risk of severe COVID-19 (aged ≥70 years, or with an underlying health condition) comprises 18.5 million individuals in the UK, including a considerable proportion of school-aged and working-aged individuals."/>
    <d v="2020-08-24T00:00:00"/>
    <d v="2020-08-27T00:00:00"/>
    <s v="http://medrxiv.org/content/early/2020/08/26/2020.08.24.20179192.abstract"/>
    <s v="http://medrxiv.org/content/early/2020/08/26/2020.08.24.20179192.abstract"/>
    <x v="35"/>
    <x v="13"/>
    <s v="Walker, JLG, Daniel J.; Strongman, Helen; Eggo, Rosalind M.; Peppa, Maria; Minassian, Caroline; Mansfield, Kathryn E.; Rentsch, Christopher T.; Douglas, Ian J.; Mathur, Rohini; Wong, Angel; Quint, Jennifer K.; Andrews, Nick; Lopez Bernal, Jamie; Scott, J. Anthony; Ramsay, Mary; Smeeth, Liam; McDonald, Helen I."/>
    <s v="Preprints"/>
    <n v="2020"/>
    <s v="Pre-print source"/>
    <s v="10.1101/2020.08.24.20179192"/>
    <s v="English"/>
    <s v="Yes"/>
    <s v="Yes"/>
    <s v=""/>
    <s v="Yes"/>
    <x v="1"/>
    <n v="2706053"/>
    <s v=""/>
    <s v="Yes"/>
    <s v="Yes"/>
    <s v=""/>
    <s v=""/>
    <s v=""/>
    <s v=""/>
    <s v="Yes"/>
    <s v="Yes"/>
    <s v=""/>
    <s v=""/>
    <s v=""/>
    <s v="Yes"/>
    <s v="Yes"/>
    <s v=""/>
    <s v=""/>
    <m/>
    <s v="Current week "/>
  </r>
  <r>
    <s v="Diagnosis of SARS-CoV-2 in children: accuracy of nasopharyngeal swab compared to nasopharyngeal aspirate (preprint)"/>
    <s v="The tests currently used for the direct identification of SARS-CoV-2 include specimens taken from upper and lower respiratory tract; recommendations from Word Health Organization prioritise nasopharyngeal swab (NS). In literature there are not available paediatric studies about the identification of SARS-CoV-2 through nasopharyngeal aspirate (NPA), but the use of NPA is deemed to be better than NS to identify respiratory viruses in children. The aim of our study is to evaluate diagnostic performances of NS compared to NPA for the detection of SARS-CoV-2 in children. We collected 300 paired samples (NS and NPA) from children hospitalized and followed up in our paediatric unit. We calculated the sensitivity and specificity of NS referred to NPA of the whole sample and then, considering both the age (≥ and &amp;amp;lt; 6 years old) and the period of collection (March vs follow up) as covariates in different analysis. The NS has a low sensitivity in detecting SARS-CoV-2 in children when referred to NPA; whereas its specificity results high. In children under 6 years of age, our results suggest to prefer the collection of NS, whenever possible. Though statistically not significant, the sensitivity of NS becomes higher if it is performed before NPA."/>
    <d v="2020-08-20T00:00:00"/>
    <d v="2020-08-26T00:00:00"/>
    <s v="http://medrxiv.org/content/early/2020/08/25/2020.08.20.20178012.abstract"/>
    <s v="http://medrxiv.org/content/early/2020/08/25/2020.08.20.20178012.abstract"/>
    <x v="4"/>
    <x v="2"/>
    <s v="Di Pietro, GMC, Ester; Luconi, Ester; Lunghi, Giovanna; Bosis, Samantha; Bertolozzi, Giuseppe; Cantoni, Barbara; Marano, Giuseppe; Boracchi, Patrizia; Biganzoli, Elia Mario; Castaldi, Silvana; Marchisio, Paola"/>
    <s v="Preprints"/>
    <n v="2020"/>
    <s v="Pre-print source"/>
    <s v="10.1101/2020.08.20.20178012"/>
    <s v="English"/>
    <s v=""/>
    <s v="Yes"/>
    <s v=""/>
    <s v=""/>
    <x v="1"/>
    <n v="300"/>
    <s v=""/>
    <s v=""/>
    <s v=""/>
    <s v=""/>
    <s v=""/>
    <s v="Yes"/>
    <s v="Yes"/>
    <s v=""/>
    <s v=""/>
    <s v="Yes"/>
    <s v=""/>
    <s v=""/>
    <s v=""/>
    <s v=""/>
    <s v=""/>
    <s v=""/>
    <m/>
    <s v="Current week "/>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FB62A62-E1C6-464C-8452-6464C9C01445}" name="PivotTable4" cacheId="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4">
  <location ref="D23:S25" firstHeaderRow="1" firstDataRow="2" firstDataCol="1"/>
  <pivotFields count="38">
    <pivotField showAll="0"/>
    <pivotField showAll="0"/>
    <pivotField showAll="0"/>
    <pivotField numFmtId="14" showAll="0"/>
    <pivotField showAll="0"/>
    <pivotField showAll="0"/>
    <pivotField showAll="0"/>
    <pivotField axis="axisCol" dataField="1" showAll="0">
      <items count="16">
        <item x="6"/>
        <item x="4"/>
        <item x="1"/>
        <item x="3"/>
        <item x="0"/>
        <item m="1" x="14"/>
        <item x="2"/>
        <item x="12"/>
        <item x="8"/>
        <item x="11"/>
        <item x="5"/>
        <item x="13"/>
        <item x="7"/>
        <item x="9"/>
        <item x="1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Fields count="1">
    <field x="7"/>
  </colFields>
  <colItems count="15">
    <i>
      <x/>
    </i>
    <i>
      <x v="1"/>
    </i>
    <i>
      <x v="2"/>
    </i>
    <i>
      <x v="3"/>
    </i>
    <i>
      <x v="4"/>
    </i>
    <i>
      <x v="6"/>
    </i>
    <i>
      <x v="7"/>
    </i>
    <i>
      <x v="8"/>
    </i>
    <i>
      <x v="9"/>
    </i>
    <i>
      <x v="10"/>
    </i>
    <i>
      <x v="11"/>
    </i>
    <i>
      <x v="12"/>
    </i>
    <i>
      <x v="13"/>
    </i>
    <i>
      <x v="14"/>
    </i>
    <i t="grand">
      <x/>
    </i>
  </colItems>
  <dataFields count="1">
    <dataField name="Count of ARTICLE TYPE" fld="7" subtotal="count" showDataAs="percentOfTotal" baseField="7" baseItem="0" numFmtId="10"/>
  </dataFields>
  <formats count="17">
    <format dxfId="190">
      <pivotArea type="all" dataOnly="0" outline="0" fieldPosition="0"/>
    </format>
    <format dxfId="189">
      <pivotArea outline="0" collapsedLevelsAreSubtotals="1" fieldPosition="0"/>
    </format>
    <format dxfId="188">
      <pivotArea type="origin" dataOnly="0" labelOnly="1" outline="0" fieldPosition="0"/>
    </format>
    <format dxfId="187">
      <pivotArea field="7" type="button" dataOnly="0" labelOnly="1" outline="0" axis="axisCol" fieldPosition="0"/>
    </format>
    <format dxfId="186">
      <pivotArea type="topRight" dataOnly="0" labelOnly="1" outline="0" fieldPosition="0"/>
    </format>
    <format dxfId="185">
      <pivotArea dataOnly="0" labelOnly="1" grandRow="1" outline="0" fieldPosition="0"/>
    </format>
    <format dxfId="184">
      <pivotArea dataOnly="0" labelOnly="1" fieldPosition="0">
        <references count="1">
          <reference field="7" count="0"/>
        </references>
      </pivotArea>
    </format>
    <format dxfId="183">
      <pivotArea dataOnly="0" labelOnly="1" grandCol="1" outline="0" fieldPosition="0"/>
    </format>
    <format dxfId="182">
      <pivotArea type="all" dataOnly="0" outline="0" fieldPosition="0"/>
    </format>
    <format dxfId="181">
      <pivotArea outline="0" collapsedLevelsAreSubtotals="1" fieldPosition="0"/>
    </format>
    <format dxfId="180">
      <pivotArea type="origin" dataOnly="0" labelOnly="1" outline="0" fieldPosition="0"/>
    </format>
    <format dxfId="179">
      <pivotArea field="7" type="button" dataOnly="0" labelOnly="1" outline="0" axis="axisCol" fieldPosition="0"/>
    </format>
    <format dxfId="178">
      <pivotArea type="topRight" dataOnly="0" labelOnly="1" outline="0" fieldPosition="0"/>
    </format>
    <format dxfId="177">
      <pivotArea dataOnly="0" labelOnly="1" grandRow="1" outline="0" fieldPosition="0"/>
    </format>
    <format dxfId="176">
      <pivotArea dataOnly="0" labelOnly="1" fieldPosition="0">
        <references count="1">
          <reference field="7" count="0"/>
        </references>
      </pivotArea>
    </format>
    <format dxfId="175">
      <pivotArea dataOnly="0" labelOnly="1" grandCol="1" outline="0" fieldPosition="0"/>
    </format>
    <format dxfId="174">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29C5BD6-3481-8544-88F2-0E2D10876527}" name="PivotTable3" cacheId="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0">
  <location ref="A4:B44" firstHeaderRow="1" firstDataRow="1" firstDataCol="1"/>
  <pivotFields count="38">
    <pivotField showAll="0"/>
    <pivotField showAll="0"/>
    <pivotField showAll="0"/>
    <pivotField numFmtId="14" showAll="0"/>
    <pivotField showAll="0"/>
    <pivotField showAll="0"/>
    <pivotField axis="axisRow" dataField="1" showAll="0">
      <items count="38">
        <item m="1" x="36"/>
        <item x="5"/>
        <item x="4"/>
        <item x="35"/>
        <item x="3"/>
        <item x="2"/>
        <item x="10"/>
        <item x="9"/>
        <item x="23"/>
        <item x="7"/>
        <item x="18"/>
        <item x="17"/>
        <item x="1"/>
        <item x="22"/>
        <item x="29"/>
        <item x="14"/>
        <item x="24"/>
        <item x="20"/>
        <item x="31"/>
        <item x="0"/>
        <item x="6"/>
        <item x="8"/>
        <item x="11"/>
        <item x="12"/>
        <item x="13"/>
        <item x="15"/>
        <item x="16"/>
        <item x="19"/>
        <item x="21"/>
        <item x="25"/>
        <item x="26"/>
        <item x="27"/>
        <item x="28"/>
        <item x="30"/>
        <item x="32"/>
        <item x="33"/>
        <item x="34"/>
        <item t="default"/>
      </items>
    </pivotField>
    <pivotField showAll="0"/>
    <pivotField showAll="0"/>
    <pivotField showAll="0"/>
    <pivotField showAll="0"/>
    <pivotField showAll="0"/>
    <pivotField showAll="0"/>
    <pivotField showAll="0"/>
    <pivotField showAll="0"/>
    <pivotField showAll="0"/>
    <pivotField showAll="0"/>
    <pivotField showAll="0"/>
    <pivotField axis="axisRow" showAll="0">
      <items count="7">
        <item x="1"/>
        <item x="2"/>
        <item x="0"/>
        <item m="1" x="3"/>
        <item m="1" x="4"/>
        <item m="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18"/>
    <field x="6"/>
  </rowFields>
  <rowItems count="40">
    <i>
      <x/>
    </i>
    <i r="1">
      <x v="2"/>
    </i>
    <i r="1">
      <x v="3"/>
    </i>
    <i r="1">
      <x v="4"/>
    </i>
    <i r="1">
      <x v="5"/>
    </i>
    <i r="1">
      <x v="11"/>
    </i>
    <i r="1">
      <x v="12"/>
    </i>
    <i r="1">
      <x v="14"/>
    </i>
    <i r="1">
      <x v="17"/>
    </i>
    <i r="1">
      <x v="18"/>
    </i>
    <i r="1">
      <x v="20"/>
    </i>
    <i r="1">
      <x v="23"/>
    </i>
    <i r="1">
      <x v="25"/>
    </i>
    <i r="1">
      <x v="28"/>
    </i>
    <i r="1">
      <x v="33"/>
    </i>
    <i>
      <x v="1"/>
    </i>
    <i r="1">
      <x v="1"/>
    </i>
    <i r="1">
      <x v="6"/>
    </i>
    <i r="1">
      <x v="7"/>
    </i>
    <i r="1">
      <x v="8"/>
    </i>
    <i r="1">
      <x v="10"/>
    </i>
    <i r="1">
      <x v="13"/>
    </i>
    <i r="1">
      <x v="15"/>
    </i>
    <i r="1">
      <x v="16"/>
    </i>
    <i r="1">
      <x v="21"/>
    </i>
    <i r="1">
      <x v="22"/>
    </i>
    <i r="1">
      <x v="24"/>
    </i>
    <i r="1">
      <x v="26"/>
    </i>
    <i r="1">
      <x v="27"/>
    </i>
    <i r="1">
      <x v="29"/>
    </i>
    <i r="1">
      <x v="30"/>
    </i>
    <i r="1">
      <x v="31"/>
    </i>
    <i r="1">
      <x v="32"/>
    </i>
    <i r="1">
      <x v="34"/>
    </i>
    <i r="1">
      <x v="35"/>
    </i>
    <i r="1">
      <x v="36"/>
    </i>
    <i>
      <x v="2"/>
    </i>
    <i r="1">
      <x v="9"/>
    </i>
    <i r="1">
      <x v="19"/>
    </i>
    <i t="grand">
      <x/>
    </i>
  </rowItems>
  <colItems count="1">
    <i/>
  </colItems>
  <dataFields count="1">
    <dataField name="Number of Articles" fld="6" subtotal="count" baseField="0" baseItem="0"/>
  </dataFields>
  <formats count="20">
    <format dxfId="210">
      <pivotArea field="18" type="button" dataOnly="0" labelOnly="1" outline="0" axis="axisRow" fieldPosition="0"/>
    </format>
    <format dxfId="209">
      <pivotArea dataOnly="0" outline="0" axis="axisValues" fieldPosition="0"/>
    </format>
    <format dxfId="208">
      <pivotArea type="all" dataOnly="0" outline="0" fieldPosition="0"/>
    </format>
    <format dxfId="207">
      <pivotArea outline="0" collapsedLevelsAreSubtotals="1" fieldPosition="0"/>
    </format>
    <format dxfId="206">
      <pivotArea field="18" type="button" dataOnly="0" labelOnly="1" outline="0" axis="axisRow" fieldPosition="0"/>
    </format>
    <format dxfId="205">
      <pivotArea dataOnly="0" labelOnly="1" fieldPosition="0">
        <references count="1">
          <reference field="18" count="0"/>
        </references>
      </pivotArea>
    </format>
    <format dxfId="204">
      <pivotArea dataOnly="0" labelOnly="1" grandRow="1" outline="0" fieldPosition="0"/>
    </format>
    <format dxfId="203">
      <pivotArea dataOnly="0" labelOnly="1" fieldPosition="0">
        <references count="2">
          <reference field="6" count="3">
            <x v="2"/>
            <x v="3"/>
            <x v="4"/>
          </reference>
          <reference field="18" count="1" selected="0">
            <x v="0"/>
          </reference>
        </references>
      </pivotArea>
    </format>
    <format dxfId="202">
      <pivotArea dataOnly="0" labelOnly="1" fieldPosition="0">
        <references count="2">
          <reference field="6" count="2">
            <x v="1"/>
            <x v="2"/>
          </reference>
          <reference field="18" count="1" selected="0">
            <x v="1"/>
          </reference>
        </references>
      </pivotArea>
    </format>
    <format dxfId="201">
      <pivotArea dataOnly="0" labelOnly="1" fieldPosition="0">
        <references count="2">
          <reference field="6" count="2">
            <x v="1"/>
            <x v="4"/>
          </reference>
          <reference field="18" count="1" selected="0">
            <x v="2"/>
          </reference>
        </references>
      </pivotArea>
    </format>
    <format dxfId="200">
      <pivotArea dataOnly="0" labelOnly="1" outline="0" axis="axisValues" fieldPosition="0"/>
    </format>
    <format dxfId="199">
      <pivotArea type="all" dataOnly="0" outline="0" fieldPosition="0"/>
    </format>
    <format dxfId="198">
      <pivotArea outline="0" collapsedLevelsAreSubtotals="1" fieldPosition="0"/>
    </format>
    <format dxfId="197">
      <pivotArea field="18" type="button" dataOnly="0" labelOnly="1" outline="0" axis="axisRow" fieldPosition="0"/>
    </format>
    <format dxfId="196">
      <pivotArea dataOnly="0" labelOnly="1" fieldPosition="0">
        <references count="1">
          <reference field="18" count="0"/>
        </references>
      </pivotArea>
    </format>
    <format dxfId="195">
      <pivotArea dataOnly="0" labelOnly="1" grandRow="1" outline="0" fieldPosition="0"/>
    </format>
    <format dxfId="194">
      <pivotArea dataOnly="0" labelOnly="1" fieldPosition="0">
        <references count="2">
          <reference field="6" count="3">
            <x v="2"/>
            <x v="3"/>
            <x v="4"/>
          </reference>
          <reference field="18" count="1" selected="0">
            <x v="0"/>
          </reference>
        </references>
      </pivotArea>
    </format>
    <format dxfId="193">
      <pivotArea dataOnly="0" labelOnly="1" fieldPosition="0">
        <references count="2">
          <reference field="6" count="2">
            <x v="1"/>
            <x v="2"/>
          </reference>
          <reference field="18" count="1" selected="0">
            <x v="1"/>
          </reference>
        </references>
      </pivotArea>
    </format>
    <format dxfId="192">
      <pivotArea dataOnly="0" labelOnly="1" fieldPosition="0">
        <references count="2">
          <reference field="6" count="2">
            <x v="1"/>
            <x v="4"/>
          </reference>
          <reference field="18" count="1" selected="0">
            <x v="2"/>
          </reference>
        </references>
      </pivotArea>
    </format>
    <format dxfId="191">
      <pivotArea dataOnly="0" labelOnly="1" outline="0" axis="axisValues" fieldPosition="0"/>
    </format>
  </formats>
  <chartFormats count="2">
    <chartFormat chart="3" format="2" series="1">
      <pivotArea type="data" outline="0" fieldPosition="0">
        <references count="1">
          <reference field="4294967294" count="1" selected="0">
            <x v="0"/>
          </reference>
        </references>
      </pivotArea>
    </chartFormat>
    <chartFormat chart="6"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8F880D1-3206-41E1-8C0B-5C8E33A6344C}" name="Table2" displayName="Table2" ref="A1:AL181" totalsRowShown="0" headerRowDxfId="154" dataDxfId="152" headerRowBorderDxfId="153">
  <autoFilter ref="A1:AL181" xr:uid="{EE143C1E-896F-44FD-9E14-F6B6BDD7D00D}"/>
  <tableColumns count="38">
    <tableColumn id="1" xr3:uid="{18558CF8-01B3-490B-849F-FA7C24497FAE}" name="TITLE" dataDxfId="151"/>
    <tableColumn id="2" xr3:uid="{80286834-F1BA-4A36-94D4-0067814CA197}" name="ABSTRACT" dataDxfId="150"/>
    <tableColumn id="3" xr3:uid="{F4FFB40F-0D54-4D5D-8C67-B8CF39FCC3A8}" name="PUBLICATION DATE" dataDxfId="149" dataCellStyle="Normal"/>
    <tableColumn id="4" xr3:uid="{AE20D434-F9CD-4AE1-9E72-79FA255C75C2}" name="ADDED TO DATABASE" dataDxfId="148"/>
    <tableColumn id="39" xr3:uid="{089686AB-7440-4431-9D33-5B447C8A4D3F}" name="URL-not hyperlinked" dataDxfId="147"/>
    <tableColumn id="37" xr3:uid="{86D4A3DD-CC56-47DE-8FC8-904A8FE1CE99}" name="URL" dataDxfId="146" dataCellStyle="Hyperlink">
      <calculatedColumnFormula>HYPERLINK(E2)</calculatedColumnFormula>
    </tableColumn>
    <tableColumn id="6" xr3:uid="{31A5E4A9-2D55-4274-AA8F-3216940DCDDF}" name="COUNTRY" dataDxfId="145" dataCellStyle="Hyperlink"/>
    <tableColumn id="7" xr3:uid="{59CAFF29-B5AB-4E5A-8C4B-3B0DDD3937B8}" name="ARTICLE TYPE" dataDxfId="144" dataCellStyle="Hyperlink"/>
    <tableColumn id="8" xr3:uid="{6C398259-1A06-4BE4-86C0-0E2678B9105A}" name="AUTHORS" dataDxfId="143"/>
    <tableColumn id="9" xr3:uid="{A5F304EA-2F36-4217-B51B-E39526C9972A}" name="JOURNAL" dataDxfId="142"/>
    <tableColumn id="10" xr3:uid="{4053F422-CEE6-4FDE-9DA6-223ED52A1C08}" name="PUBLICATION YEAR" dataDxfId="141"/>
    <tableColumn id="11" xr3:uid="{2DD3DA5D-5E64-413D-86DE-428D00C78433}" name=" TYPE" dataDxfId="140" dataCellStyle="Hyperlink"/>
    <tableColumn id="13" xr3:uid="{952E5EEB-B444-4F98-B9D5-08891E3E0B11}" name="DOI" dataDxfId="139"/>
    <tableColumn id="12" xr3:uid="{552B60E1-24C1-46BD-9CD6-7AF0E0809FA1}" name="LANGUAGE _x000a_" dataDxfId="138" dataCellStyle="Hyperlink"/>
    <tableColumn id="14" xr3:uid="{3BFD48CE-BE7E-43C8-A808-77E6FCB91AD7}" name="PREG/NEO" dataDxfId="137"/>
    <tableColumn id="15" xr3:uid="{5338D6CE-5BC0-41F6-8EED-56A076B9728C}" name="CU5" dataDxfId="136"/>
    <tableColumn id="16" xr3:uid="{D7C5ACB0-7783-4265-A87C-85FA71A68AD5}" name="MTCT" dataDxfId="135"/>
    <tableColumn id="17" xr3:uid="{87B8D514-5115-4668-A2A6-DA2E1F30A874}" name="MNCH IMPACT" dataDxfId="134"/>
    <tableColumn id="18" xr3:uid="{3DCD1F21-2F77-48F2-9C15-3EC800B5361A}" name="LMIC" dataDxfId="133"/>
    <tableColumn id="19" xr3:uid="{55FCF5BB-D48C-4932-8275-D32B7050AF3E}" name="STUDY SIZE" dataDxfId="132"/>
    <tableColumn id="20" xr3:uid="{32320D1C-44D0-4D6C-9951-843E57564358}" name="PREG/NEO - CLINICAL/PARACLINICAL PRESENTATION" dataDxfId="131"/>
    <tableColumn id="21" xr3:uid="{81EB82F5-1D7B-484A-9776-D3357884AC8B}" name="PREG/NEO - BURDEN" dataDxfId="130"/>
    <tableColumn id="22" xr3:uid="{FEFD24EB-1C2C-467D-BB05-44F747B73399}" name="PREG/NEO - RISK FACTOR" dataDxfId="129"/>
    <tableColumn id="23" xr3:uid="{7737D24C-56BF-4CF2-A864-F75610B8EFF8}" name="PREG/NEO - OUTCOMES" dataDxfId="128"/>
    <tableColumn id="24" xr3:uid="{673B11C5-F061-4B7A-9E25-9709F18B682F}" name="PREG/NEO - MANAGEMENT/ VACCINES" dataDxfId="127"/>
    <tableColumn id="25" xr3:uid="{2C43626A-D4E4-4F5C-9B05-739CFA35CD49}" name="CU5 - INFANTS" dataDxfId="126"/>
    <tableColumn id="26" xr3:uid="{E39F645D-4058-4F56-A2E6-27ADDE85061A}" name="CU5 - CLINICAL/PARACLINICAL PRESENTATION" dataDxfId="125"/>
    <tableColumn id="27" xr3:uid="{5AC0FE53-D6EA-4B79-B80D-2B35B5F71FE3}" name="CU5 - BURDEN" dataDxfId="124"/>
    <tableColumn id="28" xr3:uid="{B3243292-03A9-4C23-9B20-6A777C5695AC}" name="CU5 - RISK FACTORS" dataDxfId="123"/>
    <tableColumn id="29" xr3:uid="{7DA58846-F233-4477-9F72-B9185D3DC259}" name="CU5 - MANAGEMENT/ VACCINES" dataDxfId="122"/>
    <tableColumn id="30" xr3:uid="{67A92706-5C8D-4DBE-8C39-DCC93081D76E}" name="MTCT -  RISK" dataDxfId="121"/>
    <tableColumn id="31" xr3:uid="{86032D7C-5A95-4B42-8A52-459DE8921AAA}" name="MTCT - ANTIBODIES" dataDxfId="120"/>
    <tableColumn id="32" xr3:uid="{C175988A-7664-48E6-AEE4-EDF1E0716B88}" name="MNCH IMPACT - PROG PREG/NEO" dataDxfId="119"/>
    <tableColumn id="33" xr3:uid="{C72FC178-5AE1-4850-AF54-AA0B6E5755D1}" name="MNCH IMPACT - PROG CU5" dataDxfId="118"/>
    <tableColumn id="34" xr3:uid="{81BFF06C-A12F-49B1-B63F-CFBA8BE63127}" name="INTERVENTION NOTES" dataDxfId="117"/>
    <tableColumn id="35" xr3:uid="{98D75127-45F0-4A78-A330-E476E5BDEDAF}" name="MODEL NOTES" dataDxfId="116"/>
    <tableColumn id="5" xr3:uid="{72F19FC0-9532-40B0-9CDD-2418D41A412A}" name="SPECIAL INTEREST AREA" dataDxfId="115"/>
    <tableColumn id="36" xr3:uid="{D405314B-608B-0B4C-907E-0D174B9B6454}" name="BACKLOG" dataDxfId="114"/>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uwstartcenter.org/publication-digests/mnch-covid-research-digest/"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hyperlink" Target="http://www.sysrevpharm.org/?mno=9822" TargetMode="External"/><Relationship Id="rId7" Type="http://schemas.openxmlformats.org/officeDocument/2006/relationships/printerSettings" Target="../printerSettings/printerSettings4.bin"/><Relationship Id="rId2" Type="http://schemas.openxmlformats.org/officeDocument/2006/relationships/hyperlink" Target="https://www.medicoebambino.com/index.php?id=2004_219.pdf_c" TargetMode="External"/><Relationship Id="rId1" Type="http://schemas.openxmlformats.org/officeDocument/2006/relationships/hyperlink" Target="https://med-fom-ridresearch.sites.olt.ubc.ca/files/2020/04/Covid-19-in-Pregnancy-Modelling-April242020.pdf" TargetMode="External"/><Relationship Id="rId6" Type="http://schemas.openxmlformats.org/officeDocument/2006/relationships/hyperlink" Target="http://erevistas.saber.ula.ve/index.php/gicos/article/view/16118" TargetMode="External"/><Relationship Id="rId5" Type="http://schemas.openxmlformats.org/officeDocument/2006/relationships/hyperlink" Target="https://www.researchgate.net/profile/Paulino_Vigil-De_Gracia/publication/341477620_VERTICAL_TRANSMISSION_WITH_SARS-CoV-2_AND_VAGINAL_DELIVERY_A_NARRATIVE_REVIEW/links/5ec347d592851c11a87412a6/VERTICAL-TRANSMISSION-WITH-SARS-CoV-2-AND-VAGINAL-DELIVERY-A-NARRATIVE-REVIEW.pdf" TargetMode="External"/><Relationship Id="rId4" Type="http://schemas.openxmlformats.org/officeDocument/2006/relationships/hyperlink" Target="https://catalyst.nejm.org/doi/full/10.1056/CAT.20.0170"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hyperlink" Target="http://erevistas.saber.ula.ve/index.php/gicos/article/view/16118" TargetMode="External"/><Relationship Id="rId1" Type="http://schemas.openxmlformats.org/officeDocument/2006/relationships/hyperlink" Target="https://www.researchgate.net/profile/Paulino_Vigil-De_Gracia/publication/341477620_VERTICAL_TRANSMISSION_WITH_SARS-CoV-2_AND_VAGINAL_DELIVERY_A_NARRATIVE_REVIEW/links/5ec347d592851c11a87412a6/VERTICAL-TRANSMISSION-WITH-SARS-CoV-2-AND-VAGINAL-DELIVERY-A-NARRATIVE-REVIEW.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6E85E-6CAD-B64A-9D33-1DFD0FE25532}">
  <sheetPr>
    <tabColor rgb="FF27B67A"/>
  </sheetPr>
  <dimension ref="A1:S71"/>
  <sheetViews>
    <sheetView zoomScale="90" zoomScaleNormal="90" workbookViewId="0">
      <selection activeCell="C16" sqref="C16"/>
    </sheetView>
  </sheetViews>
  <sheetFormatPr defaultColWidth="10.81640625" defaultRowHeight="13.5" x14ac:dyDescent="0.3"/>
  <cols>
    <col min="1" max="1" width="18.453125" style="1" bestFit="1" customWidth="1"/>
    <col min="2" max="2" width="19.08984375" style="1" bestFit="1" customWidth="1"/>
    <col min="3" max="3" width="10.81640625" style="1" customWidth="1"/>
    <col min="4" max="4" width="24.08984375" style="1" bestFit="1" customWidth="1"/>
    <col min="5" max="5" width="18.08984375" style="1" bestFit="1" customWidth="1"/>
    <col min="6" max="6" width="12.90625" style="1" bestFit="1" customWidth="1"/>
    <col min="7" max="7" width="17.453125" style="1" bestFit="1" customWidth="1"/>
    <col min="8" max="8" width="8.1796875" style="1" bestFit="1" customWidth="1"/>
    <col min="9" max="9" width="31.90625" style="1" bestFit="1" customWidth="1"/>
    <col min="10" max="10" width="21.36328125" style="1" bestFit="1" customWidth="1"/>
    <col min="11" max="11" width="16.7265625" style="1" bestFit="1" customWidth="1"/>
    <col min="12" max="12" width="17.7265625" style="1" bestFit="1" customWidth="1"/>
    <col min="13" max="13" width="14.7265625" style="1" bestFit="1" customWidth="1"/>
    <col min="14" max="14" width="21.90625" style="1" bestFit="1" customWidth="1"/>
    <col min="15" max="15" width="21.6328125" style="1" bestFit="1" customWidth="1"/>
    <col min="16" max="16" width="26" style="1" bestFit="1" customWidth="1"/>
    <col min="17" max="17" width="17.26953125" style="1" bestFit="1" customWidth="1"/>
    <col min="18" max="18" width="18.90625" style="1" bestFit="1" customWidth="1"/>
    <col min="19" max="19" width="12.36328125" style="1" bestFit="1" customWidth="1"/>
    <col min="20" max="16384" width="10.81640625" style="1"/>
  </cols>
  <sheetData>
    <row r="1" spans="1:8" s="35" customFormat="1" x14ac:dyDescent="0.3">
      <c r="A1" s="127" t="s">
        <v>208</v>
      </c>
      <c r="B1" s="127"/>
      <c r="C1" s="127"/>
    </row>
    <row r="2" spans="1:8" x14ac:dyDescent="0.3">
      <c r="C2" s="34"/>
      <c r="D2" s="34"/>
      <c r="E2" s="34"/>
      <c r="F2" s="34"/>
      <c r="G2" s="34"/>
      <c r="H2" s="34"/>
    </row>
    <row r="3" spans="1:8" x14ac:dyDescent="0.3">
      <c r="A3" s="37" t="s">
        <v>207</v>
      </c>
      <c r="B3" s="36"/>
      <c r="C3" s="34"/>
      <c r="D3" s="37" t="s">
        <v>205</v>
      </c>
      <c r="E3" s="36"/>
      <c r="F3" s="36"/>
      <c r="G3" s="36"/>
      <c r="H3" s="34"/>
    </row>
    <row r="4" spans="1:8" x14ac:dyDescent="0.3">
      <c r="A4" s="140" t="s">
        <v>201</v>
      </c>
      <c r="B4" s="140" t="s">
        <v>204</v>
      </c>
      <c r="C4" s="34"/>
      <c r="D4" s="38" t="s">
        <v>211</v>
      </c>
      <c r="E4" s="38"/>
      <c r="F4" s="38"/>
      <c r="G4" s="38" t="s">
        <v>212</v>
      </c>
      <c r="H4" s="34"/>
    </row>
    <row r="5" spans="1:8" x14ac:dyDescent="0.3">
      <c r="A5" s="141" t="s">
        <v>105</v>
      </c>
      <c r="B5" s="142">
        <v>52</v>
      </c>
      <c r="C5" s="34"/>
      <c r="D5" s="34" t="s">
        <v>209</v>
      </c>
      <c r="E5" s="34"/>
      <c r="F5" s="34"/>
      <c r="G5" s="34">
        <f>COUNTIF(Articles!O:O,"Yes")</f>
        <v>100</v>
      </c>
      <c r="H5" s="34"/>
    </row>
    <row r="6" spans="1:8" x14ac:dyDescent="0.3">
      <c r="A6" s="143" t="s">
        <v>106</v>
      </c>
      <c r="B6" s="142">
        <v>12</v>
      </c>
      <c r="C6" s="34"/>
      <c r="D6" s="34" t="s">
        <v>210</v>
      </c>
      <c r="E6" s="34"/>
      <c r="F6" s="34"/>
      <c r="G6" s="34">
        <f>COUNTIF(Articles!P:P,"Yes")</f>
        <v>83</v>
      </c>
      <c r="H6" s="34"/>
    </row>
    <row r="7" spans="1:8" x14ac:dyDescent="0.3">
      <c r="A7" s="143" t="s">
        <v>167</v>
      </c>
      <c r="B7" s="142">
        <v>1</v>
      </c>
      <c r="C7" s="34"/>
      <c r="D7" s="34"/>
      <c r="E7" s="34"/>
      <c r="F7" s="34"/>
      <c r="G7" s="34"/>
      <c r="H7" s="34"/>
    </row>
    <row r="8" spans="1:8" x14ac:dyDescent="0.3">
      <c r="A8" s="143" t="s">
        <v>103</v>
      </c>
      <c r="B8" s="142">
        <v>22</v>
      </c>
      <c r="C8" s="34"/>
      <c r="D8" s="34"/>
      <c r="E8" s="34"/>
      <c r="F8" s="34"/>
      <c r="G8" s="34"/>
      <c r="H8" s="34"/>
    </row>
    <row r="9" spans="1:8" x14ac:dyDescent="0.3">
      <c r="A9" s="143" t="s">
        <v>168</v>
      </c>
      <c r="B9" s="142">
        <v>3</v>
      </c>
      <c r="C9" s="34"/>
      <c r="D9" s="37" t="s">
        <v>206</v>
      </c>
      <c r="E9" s="36"/>
      <c r="F9" s="36"/>
      <c r="G9" s="36"/>
      <c r="H9" s="34"/>
    </row>
    <row r="10" spans="1:8" x14ac:dyDescent="0.3">
      <c r="A10" s="143" t="s">
        <v>117</v>
      </c>
      <c r="B10" s="142">
        <v>3</v>
      </c>
      <c r="C10" s="34"/>
      <c r="D10" s="38" t="s">
        <v>203</v>
      </c>
      <c r="E10" s="38"/>
      <c r="F10" s="38"/>
      <c r="G10" s="38" t="s">
        <v>212</v>
      </c>
      <c r="H10" s="34"/>
    </row>
    <row r="11" spans="1:8" x14ac:dyDescent="0.3">
      <c r="A11" s="143" t="s">
        <v>2336</v>
      </c>
      <c r="B11" s="142">
        <v>1</v>
      </c>
      <c r="C11" s="34"/>
      <c r="D11" s="34" t="s">
        <v>213</v>
      </c>
      <c r="E11" s="34"/>
      <c r="F11" s="34"/>
      <c r="G11" s="34">
        <f>COUNTIF(Articles!Q:Q,"Yes")</f>
        <v>36</v>
      </c>
      <c r="H11" s="34"/>
    </row>
    <row r="12" spans="1:8" x14ac:dyDescent="0.3">
      <c r="A12" s="143" t="s">
        <v>111</v>
      </c>
      <c r="B12" s="142">
        <v>2</v>
      </c>
      <c r="C12" s="34"/>
      <c r="D12" s="34" t="s">
        <v>214</v>
      </c>
      <c r="E12" s="34"/>
      <c r="F12" s="34"/>
      <c r="G12" s="34">
        <f>COUNTIF(Articles!R:R,"Yes")</f>
        <v>55</v>
      </c>
      <c r="H12" s="34"/>
    </row>
    <row r="13" spans="1:8" x14ac:dyDescent="0.3">
      <c r="A13" s="143" t="s">
        <v>2678</v>
      </c>
      <c r="B13" s="142">
        <v>1</v>
      </c>
    </row>
    <row r="14" spans="1:8" x14ac:dyDescent="0.3">
      <c r="A14" s="143" t="s">
        <v>2679</v>
      </c>
      <c r="B14" s="142">
        <v>1</v>
      </c>
    </row>
    <row r="15" spans="1:8" x14ac:dyDescent="0.3">
      <c r="A15" s="143" t="s">
        <v>1111</v>
      </c>
      <c r="B15" s="142">
        <v>1</v>
      </c>
      <c r="D15" s="37" t="s">
        <v>224</v>
      </c>
      <c r="E15" s="36"/>
      <c r="F15" s="36"/>
      <c r="G15" s="36"/>
    </row>
    <row r="16" spans="1:8" x14ac:dyDescent="0.3">
      <c r="A16" s="143" t="s">
        <v>182</v>
      </c>
      <c r="B16" s="142">
        <v>2</v>
      </c>
      <c r="D16" s="38" t="s">
        <v>225</v>
      </c>
      <c r="E16" s="38"/>
      <c r="F16" s="38"/>
      <c r="G16" s="38" t="s">
        <v>212</v>
      </c>
    </row>
    <row r="17" spans="1:19" x14ac:dyDescent="0.3">
      <c r="A17" s="143" t="s">
        <v>3484</v>
      </c>
      <c r="B17" s="142">
        <v>1</v>
      </c>
      <c r="D17" s="34" t="s">
        <v>226</v>
      </c>
      <c r="E17" s="34"/>
      <c r="F17" s="34"/>
      <c r="G17" s="34">
        <f>COUNTIF(Articles!L:L,("Peer-reviewed"))</f>
        <v>173</v>
      </c>
    </row>
    <row r="18" spans="1:19" x14ac:dyDescent="0.3">
      <c r="A18" s="143" t="s">
        <v>148</v>
      </c>
      <c r="B18" s="142">
        <v>1</v>
      </c>
      <c r="D18" s="34" t="s">
        <v>1268</v>
      </c>
      <c r="E18" s="34"/>
      <c r="F18" s="34"/>
      <c r="G18" s="34">
        <f>COUNTIF(Articles!L:L,"Pre-print source")</f>
        <v>7</v>
      </c>
    </row>
    <row r="19" spans="1:19" x14ac:dyDescent="0.3">
      <c r="A19" s="143" t="s">
        <v>3037</v>
      </c>
      <c r="B19" s="142">
        <v>1</v>
      </c>
      <c r="D19" s="1" t="s">
        <v>227</v>
      </c>
      <c r="G19" s="34">
        <f>COUNTIF(Articles!L:L,"Grey literature")</f>
        <v>0</v>
      </c>
    </row>
    <row r="20" spans="1:19" x14ac:dyDescent="0.3">
      <c r="A20" s="141" t="s">
        <v>39</v>
      </c>
      <c r="B20" s="142">
        <v>50</v>
      </c>
    </row>
    <row r="21" spans="1:19" x14ac:dyDescent="0.3">
      <c r="A21" s="143" t="s">
        <v>107</v>
      </c>
      <c r="B21" s="142">
        <v>8</v>
      </c>
    </row>
    <row r="22" spans="1:19" x14ac:dyDescent="0.3">
      <c r="A22" s="143" t="s">
        <v>1063</v>
      </c>
      <c r="B22" s="142">
        <v>8</v>
      </c>
      <c r="D22" s="37" t="s">
        <v>215</v>
      </c>
      <c r="E22" s="36"/>
      <c r="F22" s="36"/>
      <c r="G22" s="36"/>
      <c r="H22" s="37"/>
      <c r="I22" s="37"/>
      <c r="J22" s="37"/>
      <c r="K22" s="37"/>
      <c r="L22" s="37"/>
      <c r="M22" s="37"/>
      <c r="N22" s="37"/>
      <c r="O22" s="37"/>
    </row>
    <row r="23" spans="1:19" x14ac:dyDescent="0.3">
      <c r="A23" s="143" t="s">
        <v>2121</v>
      </c>
      <c r="B23" s="142">
        <v>3</v>
      </c>
      <c r="D23" s="137"/>
      <c r="E23" s="138" t="s">
        <v>113</v>
      </c>
      <c r="F23" s="137"/>
      <c r="G23" s="137"/>
      <c r="H23" s="137"/>
      <c r="I23" s="137"/>
      <c r="J23" s="137"/>
      <c r="K23" s="137"/>
      <c r="L23" s="137"/>
      <c r="M23" s="137"/>
      <c r="N23" s="137"/>
      <c r="O23" s="137"/>
      <c r="P23" s="137"/>
      <c r="Q23" s="137"/>
      <c r="R23" s="137"/>
      <c r="S23" s="137"/>
    </row>
    <row r="24" spans="1:19" x14ac:dyDescent="0.3">
      <c r="A24" s="143" t="s">
        <v>112</v>
      </c>
      <c r="B24" s="142">
        <v>3</v>
      </c>
      <c r="D24" s="137"/>
      <c r="E24" s="137" t="s">
        <v>110</v>
      </c>
      <c r="F24" s="137" t="s">
        <v>100</v>
      </c>
      <c r="G24" s="137" t="s">
        <v>104</v>
      </c>
      <c r="H24" s="137" t="s">
        <v>102</v>
      </c>
      <c r="I24" s="137" t="s">
        <v>109</v>
      </c>
      <c r="J24" s="137" t="s">
        <v>1759</v>
      </c>
      <c r="K24" s="137" t="s">
        <v>2187</v>
      </c>
      <c r="L24" s="137" t="s">
        <v>2256</v>
      </c>
      <c r="M24" s="137" t="s">
        <v>2334</v>
      </c>
      <c r="N24" s="137" t="s">
        <v>2335</v>
      </c>
      <c r="O24" s="137" t="s">
        <v>2337</v>
      </c>
      <c r="P24" s="137" t="s">
        <v>2417</v>
      </c>
      <c r="Q24" s="137" t="s">
        <v>2570</v>
      </c>
      <c r="R24" s="137" t="s">
        <v>3690</v>
      </c>
      <c r="S24" s="137" t="s">
        <v>202</v>
      </c>
    </row>
    <row r="25" spans="1:19" x14ac:dyDescent="0.3">
      <c r="A25" s="143" t="s">
        <v>169</v>
      </c>
      <c r="B25" s="142">
        <v>1</v>
      </c>
      <c r="D25" s="137" t="s">
        <v>216</v>
      </c>
      <c r="E25" s="139">
        <v>1.6666666666666666E-2</v>
      </c>
      <c r="F25" s="139">
        <v>2.7777777777777776E-2</v>
      </c>
      <c r="G25" s="139">
        <v>0.25</v>
      </c>
      <c r="H25" s="139">
        <v>0.21666666666666667</v>
      </c>
      <c r="I25" s="139">
        <v>0.3</v>
      </c>
      <c r="J25" s="139">
        <v>0.1111111111111111</v>
      </c>
      <c r="K25" s="139">
        <v>1.1111111111111112E-2</v>
      </c>
      <c r="L25" s="139">
        <v>1.6666666666666666E-2</v>
      </c>
      <c r="M25" s="139">
        <v>5.5555555555555558E-3</v>
      </c>
      <c r="N25" s="139">
        <v>5.5555555555555558E-3</v>
      </c>
      <c r="O25" s="139">
        <v>5.5555555555555558E-3</v>
      </c>
      <c r="P25" s="139">
        <v>2.2222222222222223E-2</v>
      </c>
      <c r="Q25" s="139">
        <v>5.5555555555555558E-3</v>
      </c>
      <c r="R25" s="139">
        <v>5.5555555555555558E-3</v>
      </c>
      <c r="S25" s="139">
        <v>1</v>
      </c>
    </row>
    <row r="26" spans="1:19" ht="14.5" x14ac:dyDescent="0.35">
      <c r="A26" s="143" t="s">
        <v>2418</v>
      </c>
      <c r="B26" s="142">
        <v>1</v>
      </c>
      <c r="D26"/>
      <c r="E26"/>
      <c r="F26"/>
      <c r="G26"/>
      <c r="H26"/>
      <c r="I26"/>
      <c r="J26"/>
      <c r="K26"/>
      <c r="L26"/>
      <c r="M26"/>
      <c r="N26"/>
      <c r="O26"/>
    </row>
    <row r="27" spans="1:19" ht="14.5" x14ac:dyDescent="0.35">
      <c r="A27" s="143" t="s">
        <v>1112</v>
      </c>
      <c r="B27" s="142">
        <v>5</v>
      </c>
      <c r="D27"/>
      <c r="E27"/>
      <c r="F27"/>
      <c r="G27"/>
      <c r="H27"/>
      <c r="I27"/>
      <c r="J27"/>
      <c r="K27"/>
      <c r="L27"/>
      <c r="M27"/>
      <c r="N27"/>
      <c r="O27"/>
    </row>
    <row r="28" spans="1:19" ht="14.5" x14ac:dyDescent="0.35">
      <c r="A28" s="143" t="s">
        <v>848</v>
      </c>
      <c r="B28" s="142">
        <v>1</v>
      </c>
      <c r="D28"/>
      <c r="E28"/>
      <c r="F28"/>
      <c r="G28"/>
      <c r="H28"/>
      <c r="I28"/>
      <c r="J28"/>
      <c r="K28"/>
      <c r="L28"/>
      <c r="M28"/>
      <c r="N28"/>
      <c r="O28"/>
    </row>
    <row r="29" spans="1:19" ht="14.5" x14ac:dyDescent="0.35">
      <c r="A29" s="143" t="s">
        <v>3389</v>
      </c>
      <c r="B29" s="142">
        <v>1</v>
      </c>
      <c r="D29" s="72" t="s">
        <v>1107</v>
      </c>
      <c r="E29" s="73" t="str">
        <f>E24</f>
        <v>Modelling study</v>
      </c>
      <c r="F29" s="73" t="str">
        <f t="shared" ref="F29:M29" si="0">F24</f>
        <v>Cohort study</v>
      </c>
      <c r="G29" s="73" t="str">
        <f t="shared" si="0"/>
        <v>Descriptive study</v>
      </c>
      <c r="H29" s="73" t="str">
        <f t="shared" si="0"/>
        <v>Review</v>
      </c>
      <c r="I29" s="73" t="str">
        <f t="shared" si="0"/>
        <v>Editorial/commentary/guidance</v>
      </c>
      <c r="J29" s="73" t="str">
        <f t="shared" si="0"/>
        <v>Cross-sectional study</v>
      </c>
      <c r="K29" s="73" t="str">
        <f t="shared" si="0"/>
        <v>Ecological study</v>
      </c>
      <c r="L29" s="73" t="str">
        <f t="shared" si="0"/>
        <v>Pre-clinical study</v>
      </c>
      <c r="M29" s="73" t="str">
        <f t="shared" si="0"/>
        <v>Pre-post study</v>
      </c>
      <c r="N29" s="73" t="str">
        <f t="shared" ref="N29" si="1">N24</f>
        <v>Protocol/study design</v>
      </c>
      <c r="O29" s="73"/>
    </row>
    <row r="30" spans="1:19" ht="14.5" x14ac:dyDescent="0.35">
      <c r="A30" s="143" t="s">
        <v>3306</v>
      </c>
      <c r="B30" s="142">
        <v>1</v>
      </c>
      <c r="D30" t="s">
        <v>1108</v>
      </c>
      <c r="E30" s="74">
        <f>ROUND(GETPIVOTDATA("ARTICLE TYPE",$D$23,"ARTICLE TYPE",E29),2)</f>
        <v>0.02</v>
      </c>
      <c r="F30" s="74">
        <f t="shared" ref="F30:M30" si="2">ROUND(GETPIVOTDATA("ARTICLE TYPE",$D$23,"ARTICLE TYPE",F29),2)</f>
        <v>0.03</v>
      </c>
      <c r="G30" s="74">
        <f t="shared" si="2"/>
        <v>0.25</v>
      </c>
      <c r="H30" s="74">
        <f t="shared" si="2"/>
        <v>0.22</v>
      </c>
      <c r="I30" s="74">
        <f t="shared" si="2"/>
        <v>0.3</v>
      </c>
      <c r="J30" s="74">
        <f t="shared" si="2"/>
        <v>0.11</v>
      </c>
      <c r="K30" s="74">
        <f t="shared" si="2"/>
        <v>0.01</v>
      </c>
      <c r="L30" s="74">
        <f t="shared" si="2"/>
        <v>0.02</v>
      </c>
      <c r="M30" s="74">
        <f t="shared" si="2"/>
        <v>0.01</v>
      </c>
      <c r="N30" s="74">
        <f t="shared" ref="N30" si="3">ROUND(GETPIVOTDATA("ARTICLE TYPE",$D$23,"ARTICLE TYPE",N29),2)</f>
        <v>0.01</v>
      </c>
      <c r="O30" s="74"/>
    </row>
    <row r="31" spans="1:19" ht="14.5" x14ac:dyDescent="0.35">
      <c r="A31" s="143" t="s">
        <v>3294</v>
      </c>
      <c r="B31" s="142">
        <v>1</v>
      </c>
      <c r="D31"/>
      <c r="E31"/>
      <c r="F31"/>
      <c r="G31"/>
      <c r="H31"/>
      <c r="I31"/>
      <c r="J31"/>
      <c r="K31"/>
      <c r="L31"/>
      <c r="M31"/>
      <c r="N31"/>
      <c r="O31"/>
    </row>
    <row r="32" spans="1:19" ht="14.5" x14ac:dyDescent="0.35">
      <c r="A32" s="143" t="s">
        <v>1154</v>
      </c>
      <c r="B32" s="142">
        <v>1</v>
      </c>
      <c r="D32"/>
      <c r="E32"/>
      <c r="F32"/>
      <c r="G32"/>
      <c r="H32"/>
      <c r="I32"/>
      <c r="J32"/>
      <c r="K32"/>
      <c r="L32"/>
      <c r="M32"/>
      <c r="N32"/>
      <c r="O32"/>
    </row>
    <row r="33" spans="1:15" ht="14.5" x14ac:dyDescent="0.35">
      <c r="A33" s="143" t="s">
        <v>3541</v>
      </c>
      <c r="B33" s="142">
        <v>1</v>
      </c>
      <c r="D33"/>
      <c r="E33"/>
      <c r="F33"/>
      <c r="G33"/>
      <c r="H33"/>
      <c r="I33"/>
      <c r="J33"/>
      <c r="K33"/>
      <c r="L33"/>
      <c r="M33"/>
      <c r="N33"/>
      <c r="O33"/>
    </row>
    <row r="34" spans="1:15" ht="14.5" x14ac:dyDescent="0.35">
      <c r="A34" s="143" t="s">
        <v>2757</v>
      </c>
      <c r="B34" s="142">
        <v>1</v>
      </c>
      <c r="D34"/>
      <c r="E34"/>
      <c r="F34"/>
      <c r="G34"/>
      <c r="H34"/>
      <c r="I34"/>
      <c r="J34"/>
      <c r="K34"/>
      <c r="L34"/>
      <c r="M34"/>
      <c r="N34"/>
      <c r="O34"/>
    </row>
    <row r="35" spans="1:15" ht="14.5" x14ac:dyDescent="0.35">
      <c r="A35" s="143" t="s">
        <v>3723</v>
      </c>
      <c r="B35" s="142">
        <v>5</v>
      </c>
      <c r="D35"/>
      <c r="E35"/>
      <c r="F35"/>
      <c r="G35"/>
      <c r="H35"/>
      <c r="I35"/>
      <c r="J35"/>
      <c r="K35"/>
      <c r="L35"/>
      <c r="M35"/>
      <c r="N35"/>
      <c r="O35"/>
    </row>
    <row r="36" spans="1:15" ht="14.5" x14ac:dyDescent="0.35">
      <c r="A36" s="143" t="s">
        <v>2961</v>
      </c>
      <c r="B36" s="142">
        <v>5</v>
      </c>
      <c r="D36"/>
      <c r="E36"/>
      <c r="F36"/>
      <c r="G36"/>
      <c r="H36"/>
      <c r="I36"/>
      <c r="J36"/>
      <c r="K36"/>
      <c r="L36"/>
      <c r="M36"/>
      <c r="N36"/>
      <c r="O36"/>
    </row>
    <row r="37" spans="1:15" ht="14.5" x14ac:dyDescent="0.35">
      <c r="A37" s="143" t="s">
        <v>3278</v>
      </c>
      <c r="B37" s="142">
        <v>1</v>
      </c>
      <c r="D37"/>
      <c r="E37"/>
      <c r="F37"/>
      <c r="G37"/>
      <c r="H37"/>
      <c r="I37"/>
      <c r="J37"/>
      <c r="K37"/>
      <c r="L37"/>
      <c r="M37"/>
      <c r="N37"/>
      <c r="O37"/>
    </row>
    <row r="38" spans="1:15" ht="14.5" x14ac:dyDescent="0.35">
      <c r="A38" s="143" t="s">
        <v>3062</v>
      </c>
      <c r="B38" s="142">
        <v>1</v>
      </c>
      <c r="D38"/>
      <c r="E38"/>
      <c r="F38"/>
      <c r="G38"/>
      <c r="H38"/>
      <c r="I38"/>
      <c r="J38"/>
      <c r="K38"/>
      <c r="L38"/>
      <c r="M38"/>
      <c r="N38"/>
      <c r="O38"/>
    </row>
    <row r="39" spans="1:15" ht="14.5" x14ac:dyDescent="0.35">
      <c r="A39" s="143" t="s">
        <v>3151</v>
      </c>
      <c r="B39" s="142">
        <v>1</v>
      </c>
      <c r="D39"/>
      <c r="E39"/>
      <c r="F39"/>
      <c r="G39"/>
      <c r="H39"/>
      <c r="I39"/>
      <c r="J39"/>
      <c r="K39"/>
      <c r="L39"/>
      <c r="M39"/>
      <c r="N39"/>
      <c r="O39"/>
    </row>
    <row r="40" spans="1:15" ht="14.5" x14ac:dyDescent="0.35">
      <c r="A40" s="143" t="s">
        <v>3177</v>
      </c>
      <c r="B40" s="142">
        <v>1</v>
      </c>
      <c r="D40"/>
      <c r="E40"/>
      <c r="F40"/>
      <c r="G40"/>
      <c r="H40"/>
      <c r="I40"/>
      <c r="J40"/>
      <c r="K40"/>
      <c r="L40"/>
      <c r="M40"/>
      <c r="N40"/>
      <c r="O40"/>
    </row>
    <row r="41" spans="1:15" ht="14.5" x14ac:dyDescent="0.35">
      <c r="A41" s="141" t="s">
        <v>101</v>
      </c>
      <c r="B41" s="142">
        <v>78</v>
      </c>
      <c r="D41"/>
      <c r="E41"/>
      <c r="F41"/>
      <c r="G41"/>
      <c r="H41"/>
      <c r="I41"/>
      <c r="J41"/>
      <c r="K41"/>
      <c r="L41"/>
      <c r="M41"/>
      <c r="N41"/>
      <c r="O41"/>
    </row>
    <row r="42" spans="1:15" ht="14.5" x14ac:dyDescent="0.35">
      <c r="A42" s="143" t="s">
        <v>2258</v>
      </c>
      <c r="B42" s="142">
        <v>27</v>
      </c>
      <c r="D42"/>
      <c r="E42"/>
      <c r="F42"/>
      <c r="G42"/>
      <c r="H42"/>
      <c r="I42"/>
      <c r="J42"/>
      <c r="K42"/>
      <c r="L42"/>
      <c r="M42"/>
      <c r="N42"/>
      <c r="O42"/>
    </row>
    <row r="43" spans="1:15" ht="14.5" x14ac:dyDescent="0.35">
      <c r="A43" s="143" t="s">
        <v>1864</v>
      </c>
      <c r="B43" s="142">
        <v>51</v>
      </c>
      <c r="D43"/>
      <c r="E43"/>
      <c r="F43"/>
      <c r="G43"/>
      <c r="H43"/>
      <c r="I43"/>
      <c r="J43"/>
      <c r="K43"/>
      <c r="L43"/>
      <c r="M43"/>
      <c r="N43"/>
      <c r="O43"/>
    </row>
    <row r="44" spans="1:15" ht="14.5" x14ac:dyDescent="0.35">
      <c r="A44" s="141" t="s">
        <v>202</v>
      </c>
      <c r="B44" s="142">
        <v>180</v>
      </c>
      <c r="D44"/>
      <c r="E44"/>
      <c r="F44"/>
      <c r="G44"/>
      <c r="H44"/>
      <c r="I44"/>
      <c r="J44"/>
      <c r="K44"/>
      <c r="L44"/>
      <c r="M44"/>
      <c r="N44"/>
      <c r="O44"/>
    </row>
    <row r="45" spans="1:15" ht="14.5" x14ac:dyDescent="0.35">
      <c r="A45"/>
      <c r="B45"/>
      <c r="D45"/>
      <c r="E45"/>
      <c r="F45"/>
      <c r="G45"/>
      <c r="H45"/>
      <c r="I45"/>
      <c r="J45"/>
      <c r="K45"/>
      <c r="L45"/>
      <c r="M45"/>
      <c r="N45"/>
      <c r="O45"/>
    </row>
    <row r="46" spans="1:15" ht="14.5" x14ac:dyDescent="0.35">
      <c r="A46"/>
      <c r="B46"/>
      <c r="D46"/>
      <c r="E46"/>
      <c r="F46"/>
      <c r="G46"/>
      <c r="H46"/>
      <c r="I46"/>
      <c r="J46"/>
      <c r="K46"/>
      <c r="L46"/>
      <c r="M46"/>
      <c r="N46"/>
      <c r="O46"/>
    </row>
    <row r="47" spans="1:15" ht="14.5" x14ac:dyDescent="0.35">
      <c r="A47"/>
      <c r="B47"/>
      <c r="D47"/>
      <c r="E47"/>
      <c r="F47"/>
      <c r="G47"/>
      <c r="H47"/>
      <c r="I47"/>
      <c r="J47"/>
      <c r="K47"/>
      <c r="L47"/>
      <c r="M47"/>
      <c r="N47"/>
      <c r="O47"/>
    </row>
    <row r="48" spans="1:15" ht="14.5" x14ac:dyDescent="0.35">
      <c r="A48"/>
      <c r="B48"/>
      <c r="D48"/>
      <c r="E48"/>
      <c r="F48"/>
      <c r="G48"/>
      <c r="H48"/>
      <c r="I48"/>
      <c r="J48"/>
      <c r="K48"/>
      <c r="L48"/>
      <c r="M48"/>
      <c r="N48"/>
      <c r="O48"/>
    </row>
    <row r="49" spans="1:15" ht="14.5" x14ac:dyDescent="0.35">
      <c r="A49"/>
      <c r="B49"/>
      <c r="D49"/>
      <c r="E49"/>
      <c r="F49"/>
      <c r="G49"/>
      <c r="H49"/>
      <c r="I49"/>
      <c r="J49"/>
      <c r="K49"/>
      <c r="L49"/>
      <c r="M49"/>
      <c r="N49"/>
      <c r="O49"/>
    </row>
    <row r="50" spans="1:15" ht="14.5" x14ac:dyDescent="0.35">
      <c r="A50"/>
      <c r="B50"/>
      <c r="D50"/>
      <c r="E50"/>
      <c r="F50"/>
      <c r="G50"/>
      <c r="H50"/>
      <c r="I50"/>
      <c r="J50"/>
      <c r="K50"/>
      <c r="L50"/>
      <c r="M50"/>
      <c r="N50"/>
      <c r="O50"/>
    </row>
    <row r="51" spans="1:15" ht="14.5" x14ac:dyDescent="0.35">
      <c r="A51"/>
      <c r="B51"/>
      <c r="D51"/>
      <c r="E51"/>
      <c r="F51"/>
      <c r="G51"/>
      <c r="H51"/>
      <c r="I51"/>
      <c r="J51"/>
      <c r="K51"/>
      <c r="L51"/>
      <c r="M51"/>
      <c r="N51"/>
      <c r="O51"/>
    </row>
    <row r="52" spans="1:15" ht="14.5" x14ac:dyDescent="0.35">
      <c r="A52"/>
      <c r="B52"/>
      <c r="D52"/>
      <c r="E52"/>
      <c r="F52"/>
      <c r="G52"/>
      <c r="H52"/>
      <c r="I52"/>
      <c r="J52"/>
      <c r="K52"/>
      <c r="L52"/>
      <c r="M52"/>
      <c r="N52"/>
      <c r="O52"/>
    </row>
    <row r="53" spans="1:15" ht="14.5" x14ac:dyDescent="0.35">
      <c r="A53"/>
      <c r="B53"/>
      <c r="D53"/>
      <c r="E53"/>
      <c r="F53"/>
      <c r="G53"/>
      <c r="H53"/>
      <c r="I53"/>
      <c r="J53"/>
      <c r="K53"/>
      <c r="L53"/>
      <c r="M53"/>
      <c r="N53"/>
      <c r="O53"/>
    </row>
    <row r="54" spans="1:15" ht="14.5" x14ac:dyDescent="0.35">
      <c r="A54"/>
      <c r="B54"/>
    </row>
    <row r="55" spans="1:15" ht="14.5" x14ac:dyDescent="0.35">
      <c r="A55"/>
      <c r="B55"/>
    </row>
    <row r="56" spans="1:15" ht="14.5" x14ac:dyDescent="0.35">
      <c r="A56"/>
      <c r="B56"/>
    </row>
    <row r="57" spans="1:15" ht="14.5" x14ac:dyDescent="0.35">
      <c r="A57"/>
      <c r="B57"/>
    </row>
    <row r="58" spans="1:15" ht="14.5" x14ac:dyDescent="0.35">
      <c r="A58"/>
      <c r="B58"/>
    </row>
    <row r="59" spans="1:15" ht="14.5" x14ac:dyDescent="0.35">
      <c r="A59"/>
      <c r="B59"/>
    </row>
    <row r="60" spans="1:15" ht="14.5" x14ac:dyDescent="0.35">
      <c r="A60"/>
      <c r="B60"/>
    </row>
    <row r="61" spans="1:15" ht="14.5" x14ac:dyDescent="0.35">
      <c r="A61"/>
      <c r="B61"/>
    </row>
    <row r="62" spans="1:15" ht="14.5" x14ac:dyDescent="0.35">
      <c r="A62"/>
      <c r="B62"/>
    </row>
    <row r="63" spans="1:15" ht="14.5" x14ac:dyDescent="0.35">
      <c r="A63"/>
      <c r="B63"/>
    </row>
    <row r="64" spans="1:15" ht="14.5" x14ac:dyDescent="0.35">
      <c r="A64"/>
      <c r="B64"/>
    </row>
    <row r="65" spans="1:2" ht="14.5" x14ac:dyDescent="0.35">
      <c r="A65"/>
      <c r="B65"/>
    </row>
    <row r="66" spans="1:2" ht="14.5" x14ac:dyDescent="0.35">
      <c r="A66"/>
      <c r="B66"/>
    </row>
    <row r="67" spans="1:2" ht="14.5" x14ac:dyDescent="0.35">
      <c r="A67"/>
      <c r="B67"/>
    </row>
    <row r="68" spans="1:2" ht="14.5" x14ac:dyDescent="0.35">
      <c r="A68"/>
      <c r="B68"/>
    </row>
    <row r="69" spans="1:2" ht="14.5" x14ac:dyDescent="0.35">
      <c r="A69"/>
      <c r="B69"/>
    </row>
    <row r="70" spans="1:2" ht="14.5" x14ac:dyDescent="0.35">
      <c r="A70"/>
      <c r="B70"/>
    </row>
    <row r="71" spans="1:2" ht="14.5" x14ac:dyDescent="0.35">
      <c r="A71"/>
      <c r="B71"/>
    </row>
  </sheetData>
  <mergeCells count="1">
    <mergeCell ref="A1:C1"/>
  </mergeCells>
  <pageMargins left="0.7" right="0.7" top="0.75" bottom="0.75" header="0.3" footer="0.3"/>
  <pageSetup orientation="portrait"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763F7-D1DF-4A33-9FD8-E4F6D965F290}">
  <dimension ref="A1:I131"/>
  <sheetViews>
    <sheetView showGridLines="0" tabSelected="1" zoomScaleNormal="100" workbookViewId="0">
      <selection activeCell="A17" sqref="A17:XFD17"/>
    </sheetView>
  </sheetViews>
  <sheetFormatPr defaultColWidth="8.81640625" defaultRowHeight="13.5" x14ac:dyDescent="0.35"/>
  <cols>
    <col min="1" max="1" width="24.81640625" style="111" customWidth="1"/>
    <col min="2" max="2" width="104.36328125" style="111" customWidth="1"/>
    <col min="3" max="3" width="16.36328125" style="17" customWidth="1"/>
    <col min="4" max="4" width="8.81640625" style="17"/>
    <col min="5" max="5" width="17.90625" style="17" customWidth="1"/>
    <col min="6" max="6" width="9" style="17" hidden="1" customWidth="1"/>
    <col min="7" max="16384" width="8.81640625" style="17"/>
  </cols>
  <sheetData>
    <row r="1" spans="1:9" x14ac:dyDescent="0.35">
      <c r="A1" s="108"/>
      <c r="B1" s="108"/>
      <c r="C1" s="27"/>
      <c r="D1" s="27"/>
      <c r="E1" s="27"/>
      <c r="F1" s="21"/>
    </row>
    <row r="2" spans="1:9" x14ac:dyDescent="0.35">
      <c r="A2" s="108"/>
      <c r="B2" s="108"/>
      <c r="C2" s="27"/>
      <c r="D2" s="27"/>
      <c r="E2" s="27"/>
      <c r="F2" s="21"/>
    </row>
    <row r="3" spans="1:9" x14ac:dyDescent="0.35">
      <c r="A3" s="108"/>
      <c r="B3" s="108"/>
      <c r="C3" s="27"/>
      <c r="D3" s="27"/>
      <c r="E3" s="27"/>
      <c r="F3" s="21"/>
    </row>
    <row r="4" spans="1:9" x14ac:dyDescent="0.35">
      <c r="A4" s="130"/>
      <c r="B4" s="130"/>
      <c r="C4" s="130"/>
      <c r="D4" s="27"/>
      <c r="E4" s="27"/>
      <c r="F4" s="21"/>
    </row>
    <row r="5" spans="1:9" x14ac:dyDescent="0.35">
      <c r="A5" s="130"/>
      <c r="B5" s="130"/>
      <c r="C5" s="130"/>
      <c r="D5" s="27"/>
      <c r="E5" s="27"/>
      <c r="F5" s="21"/>
    </row>
    <row r="6" spans="1:9" x14ac:dyDescent="0.3">
      <c r="A6" s="130"/>
      <c r="B6" s="130"/>
      <c r="C6" s="130"/>
      <c r="D6" s="27"/>
      <c r="E6" s="27"/>
      <c r="F6" s="21"/>
      <c r="I6" s="28"/>
    </row>
    <row r="7" spans="1:9" x14ac:dyDescent="0.35">
      <c r="A7" s="130"/>
      <c r="B7" s="130"/>
      <c r="C7" s="130"/>
      <c r="D7" s="27"/>
      <c r="E7" s="27"/>
      <c r="F7" s="21"/>
    </row>
    <row r="8" spans="1:9" x14ac:dyDescent="0.35">
      <c r="A8" s="130"/>
      <c r="B8" s="130"/>
      <c r="C8" s="130"/>
      <c r="D8" s="27"/>
      <c r="E8" s="27"/>
      <c r="F8" s="21"/>
    </row>
    <row r="9" spans="1:9" x14ac:dyDescent="0.35">
      <c r="A9" s="108"/>
      <c r="B9" s="108"/>
      <c r="C9" s="108"/>
      <c r="D9" s="27"/>
      <c r="E9" s="27"/>
      <c r="F9" s="21"/>
    </row>
    <row r="10" spans="1:9" x14ac:dyDescent="0.35">
      <c r="A10" s="128" t="s">
        <v>0</v>
      </c>
      <c r="B10" s="129"/>
      <c r="C10" s="129"/>
      <c r="D10" s="129"/>
      <c r="E10" s="129"/>
      <c r="F10" s="21"/>
    </row>
    <row r="11" spans="1:9" x14ac:dyDescent="0.35">
      <c r="A11" s="131" t="s">
        <v>1</v>
      </c>
      <c r="B11" s="131"/>
      <c r="C11" s="131"/>
      <c r="D11" s="27"/>
      <c r="E11" s="27"/>
      <c r="F11" s="21"/>
    </row>
    <row r="12" spans="1:9" x14ac:dyDescent="0.35">
      <c r="A12" s="109"/>
      <c r="B12" s="109"/>
      <c r="C12" s="109"/>
      <c r="D12" s="27"/>
      <c r="E12" s="27"/>
      <c r="F12" s="21"/>
    </row>
    <row r="13" spans="1:9" ht="13.25" customHeight="1" x14ac:dyDescent="0.35">
      <c r="A13" s="128" t="s">
        <v>2713</v>
      </c>
      <c r="B13" s="128"/>
      <c r="C13" s="128"/>
      <c r="D13" s="27"/>
      <c r="E13" s="27"/>
      <c r="F13" s="21"/>
    </row>
    <row r="14" spans="1:9" ht="20.75" customHeight="1" x14ac:dyDescent="0.35">
      <c r="A14" s="128"/>
      <c r="B14" s="128"/>
      <c r="C14" s="128"/>
      <c r="D14" s="27"/>
      <c r="E14" s="27"/>
      <c r="F14" s="10"/>
    </row>
    <row r="15" spans="1:9" ht="20.75" customHeight="1" x14ac:dyDescent="0.35">
      <c r="A15" s="115"/>
      <c r="B15" s="116"/>
      <c r="C15" s="115"/>
      <c r="F15" s="10"/>
    </row>
    <row r="16" spans="1:9" ht="27" customHeight="1" x14ac:dyDescent="0.35">
      <c r="A16" s="135" t="s">
        <v>200</v>
      </c>
      <c r="B16" s="135"/>
      <c r="C16" s="10"/>
      <c r="D16" s="30"/>
      <c r="E16" s="30"/>
      <c r="F16" s="10"/>
    </row>
    <row r="17" spans="1:6" s="33" customFormat="1" ht="32.25" customHeight="1" x14ac:dyDescent="0.35">
      <c r="A17" s="132" t="s">
        <v>199</v>
      </c>
      <c r="B17" s="132"/>
      <c r="C17" s="31"/>
      <c r="D17" s="32"/>
      <c r="E17" s="32"/>
      <c r="F17" s="32"/>
    </row>
    <row r="18" spans="1:6" ht="77" customHeight="1" x14ac:dyDescent="0.35">
      <c r="A18" s="15" t="s">
        <v>2</v>
      </c>
      <c r="B18" s="19" t="s">
        <v>3</v>
      </c>
      <c r="C18" s="30"/>
      <c r="D18" s="30"/>
      <c r="E18" s="30"/>
      <c r="F18" s="30"/>
    </row>
    <row r="19" spans="1:6" ht="47" customHeight="1" x14ac:dyDescent="0.35">
      <c r="A19" s="15" t="s">
        <v>4</v>
      </c>
      <c r="B19" s="19" t="s">
        <v>5</v>
      </c>
      <c r="C19" s="30"/>
    </row>
    <row r="20" spans="1:6" ht="47" customHeight="1" x14ac:dyDescent="0.35">
      <c r="A20" s="15" t="s">
        <v>6</v>
      </c>
      <c r="B20" s="19" t="s">
        <v>7</v>
      </c>
      <c r="C20" s="30"/>
    </row>
    <row r="21" spans="1:6" ht="47" customHeight="1" x14ac:dyDescent="0.35">
      <c r="A21" s="113" t="s">
        <v>8</v>
      </c>
      <c r="B21" s="114" t="s">
        <v>1266</v>
      </c>
      <c r="C21" s="30"/>
    </row>
    <row r="22" spans="1:6" ht="18" customHeight="1" x14ac:dyDescent="0.35">
      <c r="A22" s="113"/>
      <c r="B22" s="112"/>
    </row>
    <row r="23" spans="1:6" x14ac:dyDescent="0.35">
      <c r="A23" s="134" t="s">
        <v>9</v>
      </c>
      <c r="B23" s="134"/>
    </row>
    <row r="24" spans="1:6" x14ac:dyDescent="0.35">
      <c r="A24" s="16" t="s">
        <v>10</v>
      </c>
      <c r="B24" s="22" t="s">
        <v>11</v>
      </c>
    </row>
    <row r="25" spans="1:6" x14ac:dyDescent="0.35">
      <c r="A25" s="12" t="s">
        <v>12</v>
      </c>
      <c r="B25" s="23" t="s">
        <v>13</v>
      </c>
    </row>
    <row r="26" spans="1:6" x14ac:dyDescent="0.35">
      <c r="A26" s="13" t="s">
        <v>14</v>
      </c>
      <c r="B26" s="23" t="s">
        <v>15</v>
      </c>
    </row>
    <row r="27" spans="1:6" x14ac:dyDescent="0.35">
      <c r="A27" s="13" t="s">
        <v>16</v>
      </c>
      <c r="B27" s="23" t="s">
        <v>17</v>
      </c>
    </row>
    <row r="28" spans="1:6" x14ac:dyDescent="0.35">
      <c r="A28" s="11" t="s">
        <v>18</v>
      </c>
      <c r="B28" s="23" t="s">
        <v>18</v>
      </c>
    </row>
    <row r="29" spans="1:6" ht="27" x14ac:dyDescent="0.35">
      <c r="A29" s="11" t="s">
        <v>19</v>
      </c>
      <c r="B29" s="23" t="s">
        <v>183</v>
      </c>
    </row>
    <row r="30" spans="1:6" ht="27" x14ac:dyDescent="0.35">
      <c r="A30" s="11" t="s">
        <v>20</v>
      </c>
      <c r="B30" s="20" t="s">
        <v>21</v>
      </c>
    </row>
    <row r="31" spans="1:6" x14ac:dyDescent="0.35">
      <c r="A31" s="11" t="s">
        <v>22</v>
      </c>
      <c r="B31" s="23" t="s">
        <v>23</v>
      </c>
    </row>
    <row r="32" spans="1:6" x14ac:dyDescent="0.35">
      <c r="A32" s="11" t="s">
        <v>24</v>
      </c>
      <c r="B32" s="24" t="s">
        <v>23</v>
      </c>
    </row>
    <row r="33" spans="1:2" x14ac:dyDescent="0.35">
      <c r="A33" s="11" t="s">
        <v>25</v>
      </c>
      <c r="B33" s="23" t="s">
        <v>23</v>
      </c>
    </row>
    <row r="34" spans="1:2" x14ac:dyDescent="0.35">
      <c r="A34" s="11" t="s">
        <v>26</v>
      </c>
      <c r="B34" s="23" t="s">
        <v>27</v>
      </c>
    </row>
    <row r="35" spans="1:2" ht="27" x14ac:dyDescent="0.35">
      <c r="A35" s="11" t="s">
        <v>29</v>
      </c>
      <c r="B35" s="23" t="s">
        <v>30</v>
      </c>
    </row>
    <row r="36" spans="1:2" x14ac:dyDescent="0.35">
      <c r="A36" s="11" t="s">
        <v>28</v>
      </c>
      <c r="B36" s="23" t="s">
        <v>23</v>
      </c>
    </row>
    <row r="37" spans="1:2" x14ac:dyDescent="0.35">
      <c r="A37" s="11" t="s">
        <v>31</v>
      </c>
      <c r="B37" s="2" t="s">
        <v>32</v>
      </c>
    </row>
    <row r="38" spans="1:2" x14ac:dyDescent="0.35">
      <c r="A38" s="11" t="s">
        <v>33</v>
      </c>
      <c r="B38" s="2" t="s">
        <v>34</v>
      </c>
    </row>
    <row r="39" spans="1:2" x14ac:dyDescent="0.35">
      <c r="A39" s="11" t="s">
        <v>35</v>
      </c>
      <c r="B39" s="2" t="s">
        <v>36</v>
      </c>
    </row>
    <row r="40" spans="1:2" x14ac:dyDescent="0.35">
      <c r="A40" s="11" t="s">
        <v>37</v>
      </c>
      <c r="B40" s="2" t="s">
        <v>38</v>
      </c>
    </row>
    <row r="41" spans="1:2" x14ac:dyDescent="0.35">
      <c r="A41" s="11" t="s">
        <v>39</v>
      </c>
      <c r="B41" s="23" t="s">
        <v>184</v>
      </c>
    </row>
    <row r="42" spans="1:2" x14ac:dyDescent="0.35">
      <c r="A42" s="110" t="s">
        <v>40</v>
      </c>
      <c r="B42" s="2" t="s">
        <v>41</v>
      </c>
    </row>
    <row r="43" spans="1:2" x14ac:dyDescent="0.35">
      <c r="A43" s="133" t="s">
        <v>2260</v>
      </c>
      <c r="B43" s="3" t="s">
        <v>42</v>
      </c>
    </row>
    <row r="44" spans="1:2" x14ac:dyDescent="0.35">
      <c r="A44" s="133"/>
      <c r="B44" s="25" t="s">
        <v>2259</v>
      </c>
    </row>
    <row r="45" spans="1:2" x14ac:dyDescent="0.35">
      <c r="A45" s="133" t="s">
        <v>43</v>
      </c>
      <c r="B45" s="4" t="s">
        <v>42</v>
      </c>
    </row>
    <row r="46" spans="1:2" ht="27" x14ac:dyDescent="0.35">
      <c r="A46" s="133"/>
      <c r="B46" s="26" t="s">
        <v>44</v>
      </c>
    </row>
    <row r="47" spans="1:2" x14ac:dyDescent="0.35">
      <c r="A47" s="133" t="s">
        <v>45</v>
      </c>
      <c r="B47" s="3" t="s">
        <v>42</v>
      </c>
    </row>
    <row r="48" spans="1:2" ht="27" x14ac:dyDescent="0.35">
      <c r="A48" s="133"/>
      <c r="B48" s="25" t="s">
        <v>46</v>
      </c>
    </row>
    <row r="49" spans="1:2" x14ac:dyDescent="0.35">
      <c r="A49" s="133" t="s">
        <v>1958</v>
      </c>
      <c r="B49" s="3" t="s">
        <v>47</v>
      </c>
    </row>
    <row r="50" spans="1:2" x14ac:dyDescent="0.35">
      <c r="A50" s="133"/>
      <c r="B50" s="26" t="s">
        <v>1959</v>
      </c>
    </row>
    <row r="51" spans="1:2" x14ac:dyDescent="0.35">
      <c r="A51" s="133"/>
      <c r="B51" s="25" t="s">
        <v>1960</v>
      </c>
    </row>
    <row r="52" spans="1:2" x14ac:dyDescent="0.35">
      <c r="A52" s="133" t="s">
        <v>1862</v>
      </c>
      <c r="B52" s="3" t="s">
        <v>48</v>
      </c>
    </row>
    <row r="53" spans="1:2" x14ac:dyDescent="0.35">
      <c r="A53" s="133"/>
      <c r="B53" s="26" t="s">
        <v>1863</v>
      </c>
    </row>
    <row r="54" spans="1:2" x14ac:dyDescent="0.35">
      <c r="A54" s="133"/>
      <c r="B54" s="25" t="s">
        <v>49</v>
      </c>
    </row>
    <row r="55" spans="1:2" x14ac:dyDescent="0.35">
      <c r="A55" s="133" t="s">
        <v>50</v>
      </c>
      <c r="B55" s="3" t="s">
        <v>47</v>
      </c>
    </row>
    <row r="56" spans="1:2" x14ac:dyDescent="0.35">
      <c r="A56" s="133"/>
      <c r="B56" s="25" t="s">
        <v>51</v>
      </c>
    </row>
    <row r="57" spans="1:2" x14ac:dyDescent="0.35">
      <c r="A57" s="133" t="s">
        <v>52</v>
      </c>
      <c r="B57" s="3" t="s">
        <v>53</v>
      </c>
    </row>
    <row r="58" spans="1:2" x14ac:dyDescent="0.35">
      <c r="A58" s="133"/>
      <c r="B58" s="25" t="s">
        <v>54</v>
      </c>
    </row>
    <row r="59" spans="1:2" x14ac:dyDescent="0.35">
      <c r="A59" s="133" t="s">
        <v>55</v>
      </c>
      <c r="B59" s="3" t="s">
        <v>53</v>
      </c>
    </row>
    <row r="60" spans="1:2" x14ac:dyDescent="0.35">
      <c r="A60" s="133"/>
      <c r="B60" s="25" t="s">
        <v>56</v>
      </c>
    </row>
    <row r="61" spans="1:2" x14ac:dyDescent="0.35">
      <c r="A61" s="133" t="s">
        <v>57</v>
      </c>
      <c r="B61" s="4" t="s">
        <v>47</v>
      </c>
    </row>
    <row r="62" spans="1:2" ht="27" x14ac:dyDescent="0.35">
      <c r="A62" s="133"/>
      <c r="B62" s="25" t="s">
        <v>58</v>
      </c>
    </row>
    <row r="63" spans="1:2" x14ac:dyDescent="0.35">
      <c r="A63" s="133" t="s">
        <v>1860</v>
      </c>
      <c r="B63" s="4" t="s">
        <v>53</v>
      </c>
    </row>
    <row r="64" spans="1:2" x14ac:dyDescent="0.35">
      <c r="A64" s="133"/>
      <c r="B64" s="26" t="s">
        <v>1861</v>
      </c>
    </row>
    <row r="65" spans="1:2" x14ac:dyDescent="0.35">
      <c r="A65" s="133"/>
      <c r="B65" s="25" t="s">
        <v>59</v>
      </c>
    </row>
    <row r="66" spans="1:2" x14ac:dyDescent="0.35">
      <c r="A66" s="133" t="s">
        <v>60</v>
      </c>
      <c r="B66" s="4" t="s">
        <v>53</v>
      </c>
    </row>
    <row r="67" spans="1:2" x14ac:dyDescent="0.35">
      <c r="A67" s="133"/>
      <c r="B67" s="25" t="s">
        <v>61</v>
      </c>
    </row>
    <row r="68" spans="1:2" x14ac:dyDescent="0.35">
      <c r="A68" s="133" t="s">
        <v>62</v>
      </c>
      <c r="B68" s="4" t="s">
        <v>53</v>
      </c>
    </row>
    <row r="69" spans="1:2" x14ac:dyDescent="0.35">
      <c r="A69" s="133"/>
      <c r="B69" s="25" t="s">
        <v>63</v>
      </c>
    </row>
    <row r="70" spans="1:2" x14ac:dyDescent="0.35">
      <c r="A70" s="133" t="s">
        <v>64</v>
      </c>
      <c r="B70" s="4" t="s">
        <v>53</v>
      </c>
    </row>
    <row r="71" spans="1:2" ht="27" x14ac:dyDescent="0.35">
      <c r="A71" s="133"/>
      <c r="B71" s="25" t="s">
        <v>65</v>
      </c>
    </row>
    <row r="72" spans="1:2" x14ac:dyDescent="0.35">
      <c r="A72" s="136" t="s">
        <v>66</v>
      </c>
      <c r="B72" s="4" t="s">
        <v>53</v>
      </c>
    </row>
    <row r="73" spans="1:2" x14ac:dyDescent="0.35">
      <c r="A73" s="136"/>
      <c r="B73" s="25" t="s">
        <v>67</v>
      </c>
    </row>
    <row r="74" spans="1:2" x14ac:dyDescent="0.35">
      <c r="A74" s="110" t="s">
        <v>68</v>
      </c>
      <c r="B74" s="2" t="s">
        <v>69</v>
      </c>
    </row>
    <row r="75" spans="1:2" x14ac:dyDescent="0.35">
      <c r="A75" s="110" t="s">
        <v>70</v>
      </c>
      <c r="B75" s="2" t="s">
        <v>71</v>
      </c>
    </row>
    <row r="76" spans="1:2" ht="40.5" x14ac:dyDescent="0.35">
      <c r="A76" s="110" t="s">
        <v>1113</v>
      </c>
      <c r="B76" s="2" t="s">
        <v>2712</v>
      </c>
    </row>
    <row r="77" spans="1:2" ht="27" x14ac:dyDescent="0.35">
      <c r="A77" s="9" t="s">
        <v>72</v>
      </c>
      <c r="B77" s="5" t="s">
        <v>73</v>
      </c>
    </row>
    <row r="79" spans="1:2" x14ac:dyDescent="0.35">
      <c r="A79" s="134" t="s">
        <v>74</v>
      </c>
      <c r="B79" s="134"/>
    </row>
    <row r="80" spans="1:2" ht="27" x14ac:dyDescent="0.35">
      <c r="A80" s="11" t="s">
        <v>92</v>
      </c>
      <c r="B80" s="14" t="s">
        <v>93</v>
      </c>
    </row>
    <row r="81" spans="1:2" x14ac:dyDescent="0.35">
      <c r="A81" s="13" t="s">
        <v>1487</v>
      </c>
      <c r="B81" s="23" t="s">
        <v>1488</v>
      </c>
    </row>
    <row r="82" spans="1:2" ht="27" x14ac:dyDescent="0.35">
      <c r="A82" s="11" t="s">
        <v>75</v>
      </c>
      <c r="B82" s="23" t="s">
        <v>76</v>
      </c>
    </row>
    <row r="83" spans="1:2" x14ac:dyDescent="0.35">
      <c r="A83" s="11" t="s">
        <v>77</v>
      </c>
      <c r="B83" s="23" t="s">
        <v>78</v>
      </c>
    </row>
    <row r="84" spans="1:2" x14ac:dyDescent="0.35">
      <c r="A84" s="11" t="s">
        <v>79</v>
      </c>
      <c r="B84" s="23" t="s">
        <v>78</v>
      </c>
    </row>
    <row r="85" spans="1:2" x14ac:dyDescent="0.35">
      <c r="A85" s="11" t="s">
        <v>239</v>
      </c>
      <c r="B85" s="23" t="s">
        <v>78</v>
      </c>
    </row>
    <row r="86" spans="1:2" x14ac:dyDescent="0.35">
      <c r="A86" s="11" t="s">
        <v>240</v>
      </c>
      <c r="B86" s="23" t="s">
        <v>78</v>
      </c>
    </row>
    <row r="87" spans="1:2" x14ac:dyDescent="0.35">
      <c r="A87" s="13" t="s">
        <v>80</v>
      </c>
      <c r="B87" s="23" t="s">
        <v>81</v>
      </c>
    </row>
    <row r="88" spans="1:2" x14ac:dyDescent="0.35">
      <c r="A88" s="13" t="s">
        <v>82</v>
      </c>
      <c r="B88" s="23" t="s">
        <v>83</v>
      </c>
    </row>
    <row r="89" spans="1:2" x14ac:dyDescent="0.35">
      <c r="A89" s="13" t="s">
        <v>1098</v>
      </c>
      <c r="B89" s="23" t="s">
        <v>1099</v>
      </c>
    </row>
    <row r="90" spans="1:2" x14ac:dyDescent="0.35">
      <c r="A90" s="11" t="s">
        <v>18</v>
      </c>
      <c r="B90" s="23" t="s">
        <v>18</v>
      </c>
    </row>
    <row r="91" spans="1:2" x14ac:dyDescent="0.35">
      <c r="A91" s="11" t="s">
        <v>1100</v>
      </c>
      <c r="B91" s="23" t="s">
        <v>1101</v>
      </c>
    </row>
    <row r="92" spans="1:2" x14ac:dyDescent="0.35">
      <c r="A92" s="11" t="s">
        <v>19</v>
      </c>
      <c r="B92" s="23" t="s">
        <v>84</v>
      </c>
    </row>
    <row r="93" spans="1:2" x14ac:dyDescent="0.35">
      <c r="A93" s="11" t="s">
        <v>85</v>
      </c>
      <c r="B93" s="23" t="s">
        <v>78</v>
      </c>
    </row>
    <row r="94" spans="1:2" x14ac:dyDescent="0.35">
      <c r="A94" s="11" t="s">
        <v>86</v>
      </c>
      <c r="B94" s="23" t="s">
        <v>78</v>
      </c>
    </row>
    <row r="95" spans="1:2" x14ac:dyDescent="0.35">
      <c r="A95" s="11" t="s">
        <v>242</v>
      </c>
      <c r="B95" s="23" t="s">
        <v>78</v>
      </c>
    </row>
    <row r="96" spans="1:2" x14ac:dyDescent="0.35">
      <c r="A96" s="11" t="s">
        <v>1102</v>
      </c>
      <c r="B96" s="23" t="s">
        <v>78</v>
      </c>
    </row>
    <row r="97" spans="1:2" x14ac:dyDescent="0.35">
      <c r="A97" s="11" t="s">
        <v>1103</v>
      </c>
      <c r="B97" s="23" t="s">
        <v>78</v>
      </c>
    </row>
    <row r="98" spans="1:2" x14ac:dyDescent="0.35">
      <c r="A98" s="13" t="s">
        <v>87</v>
      </c>
      <c r="B98" s="23" t="s">
        <v>78</v>
      </c>
    </row>
    <row r="99" spans="1:2" x14ac:dyDescent="0.35">
      <c r="A99" s="13" t="s">
        <v>243</v>
      </c>
      <c r="B99" s="23" t="s">
        <v>1104</v>
      </c>
    </row>
    <row r="100" spans="1:2" x14ac:dyDescent="0.35">
      <c r="A100" s="13" t="s">
        <v>1105</v>
      </c>
      <c r="B100" s="23" t="s">
        <v>78</v>
      </c>
    </row>
    <row r="101" spans="1:2" x14ac:dyDescent="0.35">
      <c r="A101" s="11" t="s">
        <v>1106</v>
      </c>
      <c r="B101" s="23" t="s">
        <v>88</v>
      </c>
    </row>
    <row r="102" spans="1:2" x14ac:dyDescent="0.35">
      <c r="A102" s="11" t="s">
        <v>89</v>
      </c>
      <c r="B102" s="23" t="s">
        <v>90</v>
      </c>
    </row>
    <row r="103" spans="1:2" x14ac:dyDescent="0.35">
      <c r="A103" s="11" t="s">
        <v>91</v>
      </c>
      <c r="B103" s="23" t="s">
        <v>78</v>
      </c>
    </row>
    <row r="104" spans="1:2" x14ac:dyDescent="0.35">
      <c r="A104" s="17"/>
      <c r="B104" s="17"/>
    </row>
    <row r="105" spans="1:2" x14ac:dyDescent="0.35">
      <c r="A105" s="17"/>
      <c r="B105" s="17"/>
    </row>
    <row r="106" spans="1:2" x14ac:dyDescent="0.35">
      <c r="A106" s="17"/>
      <c r="B106" s="17"/>
    </row>
    <row r="107" spans="1:2" x14ac:dyDescent="0.35">
      <c r="A107" s="17"/>
      <c r="B107" s="17"/>
    </row>
    <row r="108" spans="1:2" x14ac:dyDescent="0.35">
      <c r="A108" s="17"/>
      <c r="B108" s="17"/>
    </row>
    <row r="109" spans="1:2" x14ac:dyDescent="0.35">
      <c r="A109" s="17"/>
      <c r="B109" s="17"/>
    </row>
    <row r="110" spans="1:2" x14ac:dyDescent="0.35">
      <c r="A110" s="17"/>
      <c r="B110" s="17"/>
    </row>
    <row r="111" spans="1:2" x14ac:dyDescent="0.35">
      <c r="A111" s="17"/>
      <c r="B111" s="17"/>
    </row>
    <row r="112" spans="1:2" x14ac:dyDescent="0.35">
      <c r="A112" s="17"/>
      <c r="B112" s="17"/>
    </row>
    <row r="113" spans="1:2" x14ac:dyDescent="0.35">
      <c r="A113" s="17"/>
      <c r="B113" s="17"/>
    </row>
    <row r="114" spans="1:2" x14ac:dyDescent="0.35">
      <c r="A114" s="17"/>
      <c r="B114" s="17"/>
    </row>
    <row r="115" spans="1:2" x14ac:dyDescent="0.35">
      <c r="A115" s="17"/>
      <c r="B115" s="17"/>
    </row>
    <row r="116" spans="1:2" x14ac:dyDescent="0.35">
      <c r="A116" s="17"/>
      <c r="B116" s="17"/>
    </row>
    <row r="117" spans="1:2" x14ac:dyDescent="0.35">
      <c r="A117" s="17"/>
      <c r="B117" s="17"/>
    </row>
    <row r="118" spans="1:2" x14ac:dyDescent="0.35">
      <c r="A118" s="17"/>
      <c r="B118" s="17"/>
    </row>
    <row r="119" spans="1:2" x14ac:dyDescent="0.35">
      <c r="A119" s="17"/>
      <c r="B119" s="17"/>
    </row>
    <row r="120" spans="1:2" x14ac:dyDescent="0.35">
      <c r="A120" s="17"/>
      <c r="B120" s="17"/>
    </row>
    <row r="121" spans="1:2" x14ac:dyDescent="0.35">
      <c r="A121" s="17"/>
      <c r="B121" s="17"/>
    </row>
    <row r="122" spans="1:2" x14ac:dyDescent="0.35">
      <c r="A122" s="17"/>
      <c r="B122" s="17"/>
    </row>
    <row r="123" spans="1:2" x14ac:dyDescent="0.35">
      <c r="A123" s="17"/>
      <c r="B123" s="17"/>
    </row>
    <row r="124" spans="1:2" x14ac:dyDescent="0.35">
      <c r="A124" s="17"/>
      <c r="B124" s="17"/>
    </row>
    <row r="125" spans="1:2" x14ac:dyDescent="0.35">
      <c r="A125" s="17"/>
      <c r="B125" s="17"/>
    </row>
    <row r="126" spans="1:2" x14ac:dyDescent="0.35">
      <c r="A126" s="17"/>
      <c r="B126" s="17"/>
    </row>
    <row r="127" spans="1:2" x14ac:dyDescent="0.35">
      <c r="A127" s="17"/>
      <c r="B127" s="17"/>
    </row>
    <row r="128" spans="1:2" x14ac:dyDescent="0.35">
      <c r="A128" s="17"/>
      <c r="B128" s="17"/>
    </row>
    <row r="129" spans="1:2" x14ac:dyDescent="0.35">
      <c r="A129" s="17"/>
      <c r="B129" s="17"/>
    </row>
    <row r="130" spans="1:2" x14ac:dyDescent="0.35">
      <c r="A130" s="17"/>
      <c r="B130" s="17"/>
    </row>
    <row r="131" spans="1:2" x14ac:dyDescent="0.35">
      <c r="A131" s="17"/>
      <c r="B131" s="17"/>
    </row>
  </sheetData>
  <mergeCells count="27">
    <mergeCell ref="A79:B79"/>
    <mergeCell ref="A68:A69"/>
    <mergeCell ref="A70:A71"/>
    <mergeCell ref="A72:A73"/>
    <mergeCell ref="A52:A54"/>
    <mergeCell ref="A55:A56"/>
    <mergeCell ref="A57:A58"/>
    <mergeCell ref="A59:A60"/>
    <mergeCell ref="A11:C11"/>
    <mergeCell ref="A14:C14"/>
    <mergeCell ref="A17:B17"/>
    <mergeCell ref="A63:A65"/>
    <mergeCell ref="A66:A67"/>
    <mergeCell ref="A23:B23"/>
    <mergeCell ref="A43:A44"/>
    <mergeCell ref="A45:A46"/>
    <mergeCell ref="A47:A48"/>
    <mergeCell ref="A49:A51"/>
    <mergeCell ref="A61:A62"/>
    <mergeCell ref="A13:C13"/>
    <mergeCell ref="A16:B16"/>
    <mergeCell ref="A10:E10"/>
    <mergeCell ref="A4:C4"/>
    <mergeCell ref="A5:C5"/>
    <mergeCell ref="A6:C6"/>
    <mergeCell ref="A7:C7"/>
    <mergeCell ref="A8:C8"/>
  </mergeCells>
  <conditionalFormatting sqref="A36:A41">
    <cfRule type="cellIs" dxfId="173" priority="11" operator="equal">
      <formula>"Exclude"</formula>
    </cfRule>
    <cfRule type="cellIs" dxfId="172" priority="12" operator="equal">
      <formula>"Include"</formula>
    </cfRule>
  </conditionalFormatting>
  <conditionalFormatting sqref="A24">
    <cfRule type="duplicateValues" dxfId="171" priority="10"/>
  </conditionalFormatting>
  <conditionalFormatting sqref="A28">
    <cfRule type="duplicateValues" dxfId="170" priority="9"/>
  </conditionalFormatting>
  <conditionalFormatting sqref="A87:A98">
    <cfRule type="cellIs" dxfId="169" priority="7" operator="equal">
      <formula>"Exclude"</formula>
    </cfRule>
    <cfRule type="cellIs" dxfId="168" priority="8" operator="equal">
      <formula>"Include"</formula>
    </cfRule>
  </conditionalFormatting>
  <conditionalFormatting sqref="A103">
    <cfRule type="cellIs" dxfId="167" priority="5" operator="equal">
      <formula>"Exclude"</formula>
    </cfRule>
    <cfRule type="cellIs" dxfId="166" priority="6" operator="equal">
      <formula>"Include"</formula>
    </cfRule>
  </conditionalFormatting>
  <conditionalFormatting sqref="A36">
    <cfRule type="cellIs" dxfId="165" priority="3" operator="equal">
      <formula>"Exclude"</formula>
    </cfRule>
    <cfRule type="cellIs" dxfId="164" priority="4" operator="equal">
      <formula>"Include"</formula>
    </cfRule>
  </conditionalFormatting>
  <conditionalFormatting sqref="A35">
    <cfRule type="cellIs" dxfId="163" priority="1" operator="equal">
      <formula>"Exclude"</formula>
    </cfRule>
    <cfRule type="cellIs" dxfId="162" priority="2" operator="equal">
      <formula>"Include"</formula>
    </cfRule>
  </conditionalFormatting>
  <hyperlinks>
    <hyperlink ref="A17" r:id="rId1" xr:uid="{2D332160-199F-45ED-A8B6-7BCB67ADC6EE}"/>
  </hyperlinks>
  <pageMargins left="0.25" right="0.25" top="0.75" bottom="0.75" header="0.3" footer="0.3"/>
  <pageSetup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E6122-6C0F-49CB-82F4-7AB717E1358C}">
  <dimension ref="A1:B6"/>
  <sheetViews>
    <sheetView workbookViewId="0">
      <selection activeCell="A2" sqref="A2"/>
    </sheetView>
  </sheetViews>
  <sheetFormatPr defaultColWidth="9" defaultRowHeight="13.5" x14ac:dyDescent="0.3"/>
  <cols>
    <col min="1" max="1" width="19.36328125" style="8" customWidth="1"/>
    <col min="2" max="2" width="79.36328125" style="8" customWidth="1"/>
    <col min="3" max="16384" width="9" style="8"/>
  </cols>
  <sheetData>
    <row r="1" spans="1:2" ht="28" customHeight="1" x14ac:dyDescent="0.3">
      <c r="A1" s="29" t="s">
        <v>158</v>
      </c>
      <c r="B1" s="29" t="s">
        <v>159</v>
      </c>
    </row>
    <row r="2" spans="1:2" ht="54" x14ac:dyDescent="0.3">
      <c r="A2" s="18" t="s">
        <v>160</v>
      </c>
      <c r="B2" s="6" t="s">
        <v>161</v>
      </c>
    </row>
    <row r="3" spans="1:2" ht="40.5" x14ac:dyDescent="0.3">
      <c r="A3" s="18" t="s">
        <v>162</v>
      </c>
      <c r="B3" s="6" t="s">
        <v>1267</v>
      </c>
    </row>
    <row r="4" spans="1:2" ht="40.5" x14ac:dyDescent="0.3">
      <c r="A4" s="18" t="s">
        <v>163</v>
      </c>
      <c r="B4" s="7" t="s">
        <v>164</v>
      </c>
    </row>
    <row r="5" spans="1:2" x14ac:dyDescent="0.3">
      <c r="A5" s="18" t="s">
        <v>1109</v>
      </c>
      <c r="B5" s="7" t="s">
        <v>166</v>
      </c>
    </row>
    <row r="6" spans="1:2" ht="27" x14ac:dyDescent="0.3">
      <c r="A6" s="18" t="s">
        <v>2420</v>
      </c>
      <c r="B6" s="7" t="s">
        <v>2421</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F122D-B597-415B-9551-CDFBDCB65731}">
  <dimension ref="A1:AL183"/>
  <sheetViews>
    <sheetView zoomScale="98" zoomScaleNormal="98" workbookViewId="0">
      <pane xSplit="1" topLeftCell="B1" activePane="topRight" state="frozen"/>
      <selection activeCell="A56" sqref="A56"/>
      <selection pane="topRight" activeCell="A123" sqref="A123:XFD123"/>
    </sheetView>
  </sheetViews>
  <sheetFormatPr defaultColWidth="9" defaultRowHeight="30" customHeight="1" x14ac:dyDescent="0.35"/>
  <cols>
    <col min="1" max="1" width="48.453125" style="91" customWidth="1"/>
    <col min="2" max="2" width="85.36328125" style="80" customWidth="1"/>
    <col min="3" max="3" width="17.81640625" style="86" customWidth="1"/>
    <col min="4" max="4" width="13.1796875" style="82" customWidth="1"/>
    <col min="5" max="5" width="16.36328125" style="85" hidden="1" customWidth="1"/>
    <col min="6" max="6" width="16.1796875" style="86" customWidth="1"/>
    <col min="7" max="7" width="22.1796875" style="85" customWidth="1"/>
    <col min="8" max="8" width="18.6328125" style="85" customWidth="1"/>
    <col min="9" max="9" width="18.453125" style="80" customWidth="1"/>
    <col min="10" max="10" width="15.81640625" style="85" customWidth="1"/>
    <col min="11" max="11" width="17.36328125" style="85" customWidth="1"/>
    <col min="12" max="12" width="18.6328125" style="85" customWidth="1"/>
    <col min="13" max="13" width="14.1796875" style="85" customWidth="1"/>
    <col min="14" max="14" width="17.36328125" style="85" customWidth="1"/>
    <col min="15" max="17" width="13.36328125" style="85" customWidth="1"/>
    <col min="18" max="18" width="13.36328125" style="86" customWidth="1"/>
    <col min="19" max="19" width="13.36328125" style="80" customWidth="1"/>
    <col min="20" max="20" width="23.1796875" style="85" customWidth="1"/>
    <col min="21" max="22" width="16.81640625" style="85" customWidth="1"/>
    <col min="23" max="23" width="16.81640625" style="80" customWidth="1"/>
    <col min="24" max="26" width="16.81640625" style="85" customWidth="1"/>
    <col min="27" max="34" width="16.81640625" style="80" customWidth="1"/>
    <col min="35" max="37" width="26.36328125" style="80" customWidth="1"/>
    <col min="38" max="38" width="14.36328125" style="80" bestFit="1" customWidth="1"/>
    <col min="39" max="52" width="23.81640625" style="80" customWidth="1"/>
    <col min="53" max="53" width="18.36328125" style="80" customWidth="1"/>
    <col min="54" max="54" width="24" style="80" bestFit="1" customWidth="1"/>
    <col min="55" max="55" width="10.36328125" style="80" customWidth="1"/>
    <col min="56" max="16384" width="9" style="80"/>
  </cols>
  <sheetData>
    <row r="1" spans="1:38" s="102" customFormat="1" ht="32" customHeight="1" x14ac:dyDescent="0.35">
      <c r="A1" s="75" t="s">
        <v>10</v>
      </c>
      <c r="B1" s="75" t="s">
        <v>12</v>
      </c>
      <c r="C1" s="76" t="s">
        <v>14</v>
      </c>
      <c r="D1" s="76" t="s">
        <v>16</v>
      </c>
      <c r="E1" s="76" t="s">
        <v>94</v>
      </c>
      <c r="F1" s="75" t="s">
        <v>18</v>
      </c>
      <c r="G1" s="75" t="s">
        <v>19</v>
      </c>
      <c r="H1" s="75" t="s">
        <v>20</v>
      </c>
      <c r="I1" s="75" t="s">
        <v>22</v>
      </c>
      <c r="J1" s="75" t="s">
        <v>24</v>
      </c>
      <c r="K1" s="75" t="s">
        <v>25</v>
      </c>
      <c r="L1" s="75" t="s">
        <v>1265</v>
      </c>
      <c r="M1" s="75" t="s">
        <v>28</v>
      </c>
      <c r="N1" s="75" t="s">
        <v>1943</v>
      </c>
      <c r="O1" s="75" t="s">
        <v>31</v>
      </c>
      <c r="P1" s="75" t="s">
        <v>33</v>
      </c>
      <c r="Q1" s="75" t="s">
        <v>35</v>
      </c>
      <c r="R1" s="75" t="s">
        <v>37</v>
      </c>
      <c r="S1" s="75" t="s">
        <v>39</v>
      </c>
      <c r="T1" s="77" t="s">
        <v>40</v>
      </c>
      <c r="U1" s="77" t="s">
        <v>2260</v>
      </c>
      <c r="V1" s="77" t="s">
        <v>43</v>
      </c>
      <c r="W1" s="77" t="s">
        <v>95</v>
      </c>
      <c r="X1" s="77" t="s">
        <v>1957</v>
      </c>
      <c r="Y1" s="77" t="s">
        <v>1865</v>
      </c>
      <c r="Z1" s="77" t="s">
        <v>96</v>
      </c>
      <c r="AA1" s="77" t="s">
        <v>2261</v>
      </c>
      <c r="AB1" s="77" t="s">
        <v>97</v>
      </c>
      <c r="AC1" s="77" t="s">
        <v>98</v>
      </c>
      <c r="AD1" s="77" t="s">
        <v>1866</v>
      </c>
      <c r="AE1" s="77" t="s">
        <v>99</v>
      </c>
      <c r="AF1" s="77" t="s">
        <v>62</v>
      </c>
      <c r="AG1" s="77" t="s">
        <v>64</v>
      </c>
      <c r="AH1" s="77" t="s">
        <v>66</v>
      </c>
      <c r="AI1" s="77" t="s">
        <v>68</v>
      </c>
      <c r="AJ1" s="77" t="s">
        <v>70</v>
      </c>
      <c r="AK1" s="77" t="s">
        <v>1113</v>
      </c>
      <c r="AL1" s="78" t="s">
        <v>72</v>
      </c>
    </row>
    <row r="2" spans="1:38" s="85" customFormat="1" ht="30" customHeight="1" x14ac:dyDescent="0.35">
      <c r="A2" s="87" t="s">
        <v>3316</v>
      </c>
      <c r="B2" s="85" t="s">
        <v>1761</v>
      </c>
      <c r="C2" s="82">
        <v>44043</v>
      </c>
      <c r="D2" s="82">
        <v>44075</v>
      </c>
      <c r="E2" s="85" t="s">
        <v>3317</v>
      </c>
      <c r="F2" s="117" t="str">
        <f t="shared" ref="F2:F33" si="0">HYPERLINK(E2)</f>
        <v>https://www.ncbi.nlm.nih.gov/pmc/articles/PMC7445315/</v>
      </c>
      <c r="G2" s="99" t="s">
        <v>1864</v>
      </c>
      <c r="H2" s="99" t="s">
        <v>109</v>
      </c>
      <c r="I2" s="85" t="s">
        <v>3318</v>
      </c>
      <c r="J2" s="85" t="s">
        <v>3319</v>
      </c>
      <c r="K2" s="85">
        <v>2020</v>
      </c>
      <c r="L2" s="99" t="s">
        <v>1757</v>
      </c>
      <c r="M2" s="85" t="s">
        <v>3320</v>
      </c>
      <c r="N2" s="99" t="s">
        <v>2230</v>
      </c>
      <c r="O2" s="85" t="s">
        <v>238</v>
      </c>
      <c r="P2" s="85" t="s">
        <v>237</v>
      </c>
      <c r="Q2" s="85" t="s">
        <v>238</v>
      </c>
      <c r="R2" s="82" t="s">
        <v>238</v>
      </c>
      <c r="S2" s="85" t="s">
        <v>101</v>
      </c>
      <c r="T2" s="85" t="s">
        <v>238</v>
      </c>
      <c r="U2" s="85" t="s">
        <v>238</v>
      </c>
      <c r="V2" s="85" t="s">
        <v>238</v>
      </c>
      <c r="W2" s="85" t="s">
        <v>238</v>
      </c>
      <c r="X2" s="85" t="s">
        <v>238</v>
      </c>
      <c r="Y2" s="85" t="s">
        <v>238</v>
      </c>
      <c r="Z2" s="85" t="s">
        <v>238</v>
      </c>
      <c r="AA2" s="85" t="s">
        <v>238</v>
      </c>
      <c r="AB2" s="85" t="s">
        <v>238</v>
      </c>
      <c r="AC2" s="85" t="s">
        <v>237</v>
      </c>
      <c r="AD2" s="85" t="s">
        <v>238</v>
      </c>
      <c r="AE2" s="85" t="s">
        <v>238</v>
      </c>
      <c r="AF2" s="85" t="s">
        <v>238</v>
      </c>
      <c r="AG2" s="85" t="s">
        <v>238</v>
      </c>
      <c r="AH2" s="85" t="s">
        <v>238</v>
      </c>
      <c r="AI2" s="85" t="s">
        <v>238</v>
      </c>
      <c r="AJ2" s="85" t="s">
        <v>238</v>
      </c>
      <c r="AL2" s="85" t="s">
        <v>1962</v>
      </c>
    </row>
    <row r="3" spans="1:38" s="85" customFormat="1" ht="30" customHeight="1" x14ac:dyDescent="0.35">
      <c r="A3" s="87" t="s">
        <v>3321</v>
      </c>
      <c r="B3" s="85" t="s">
        <v>3322</v>
      </c>
      <c r="C3" s="82">
        <v>44069</v>
      </c>
      <c r="D3" s="82">
        <v>44075</v>
      </c>
      <c r="E3" s="85" t="s">
        <v>3323</v>
      </c>
      <c r="F3" s="117" t="str">
        <f t="shared" si="0"/>
        <v>https://pubmed.ncbi.nlm.nih.gov/32864280/</v>
      </c>
      <c r="G3" s="99" t="s">
        <v>2336</v>
      </c>
      <c r="H3" s="99" t="s">
        <v>104</v>
      </c>
      <c r="I3" s="85" t="s">
        <v>3324</v>
      </c>
      <c r="J3" s="85" t="s">
        <v>2557</v>
      </c>
      <c r="K3" s="85">
        <v>2020</v>
      </c>
      <c r="L3" s="99" t="s">
        <v>1757</v>
      </c>
      <c r="M3" s="85" t="s">
        <v>3325</v>
      </c>
      <c r="N3" s="99" t="s">
        <v>2230</v>
      </c>
      <c r="O3" s="85" t="s">
        <v>237</v>
      </c>
      <c r="P3" s="85" t="s">
        <v>238</v>
      </c>
      <c r="Q3" s="85" t="s">
        <v>238</v>
      </c>
      <c r="R3" s="82" t="s">
        <v>238</v>
      </c>
      <c r="S3" s="85" t="s">
        <v>105</v>
      </c>
      <c r="T3" s="85">
        <v>1</v>
      </c>
      <c r="U3" s="85" t="s">
        <v>237</v>
      </c>
      <c r="V3" s="85" t="s">
        <v>238</v>
      </c>
      <c r="W3" s="85" t="s">
        <v>237</v>
      </c>
      <c r="X3" s="85" t="s">
        <v>237</v>
      </c>
      <c r="Y3" s="85" t="s">
        <v>237</v>
      </c>
      <c r="Z3" s="85" t="s">
        <v>238</v>
      </c>
      <c r="AA3" s="85" t="s">
        <v>238</v>
      </c>
      <c r="AB3" s="85" t="s">
        <v>238</v>
      </c>
      <c r="AC3" s="85" t="s">
        <v>238</v>
      </c>
      <c r="AD3" s="85" t="s">
        <v>238</v>
      </c>
      <c r="AE3" s="85" t="s">
        <v>238</v>
      </c>
      <c r="AF3" s="85" t="s">
        <v>238</v>
      </c>
      <c r="AG3" s="85" t="s">
        <v>238</v>
      </c>
      <c r="AH3" s="85" t="s">
        <v>238</v>
      </c>
      <c r="AI3" s="85" t="s">
        <v>238</v>
      </c>
      <c r="AJ3" s="85" t="s">
        <v>238</v>
      </c>
      <c r="AL3" s="85" t="s">
        <v>1962</v>
      </c>
    </row>
    <row r="4" spans="1:38" s="85" customFormat="1" ht="30" customHeight="1" x14ac:dyDescent="0.35">
      <c r="A4" s="87" t="s">
        <v>3326</v>
      </c>
      <c r="B4" s="85" t="s">
        <v>3327</v>
      </c>
      <c r="C4" s="82">
        <v>44068</v>
      </c>
      <c r="D4" s="82">
        <v>44075</v>
      </c>
      <c r="E4" s="85" t="s">
        <v>3328</v>
      </c>
      <c r="F4" s="117" t="str">
        <f t="shared" si="0"/>
        <v>https://pubmed.ncbi.nlm.nih.gov/32864192/</v>
      </c>
      <c r="G4" s="99" t="s">
        <v>168</v>
      </c>
      <c r="H4" s="99" t="s">
        <v>104</v>
      </c>
      <c r="I4" s="85" t="s">
        <v>3329</v>
      </c>
      <c r="J4" s="85" t="s">
        <v>3330</v>
      </c>
      <c r="K4" s="85">
        <v>2020</v>
      </c>
      <c r="L4" s="99" t="s">
        <v>1757</v>
      </c>
      <c r="M4" s="85" t="s">
        <v>3331</v>
      </c>
      <c r="N4" s="99" t="s">
        <v>2230</v>
      </c>
      <c r="O4" s="85" t="s">
        <v>238</v>
      </c>
      <c r="P4" s="85" t="s">
        <v>237</v>
      </c>
      <c r="Q4" s="85" t="s">
        <v>238</v>
      </c>
      <c r="R4" s="82" t="s">
        <v>238</v>
      </c>
      <c r="S4" s="85" t="s">
        <v>105</v>
      </c>
      <c r="T4" s="85" t="s">
        <v>3332</v>
      </c>
      <c r="U4" s="85" t="s">
        <v>238</v>
      </c>
      <c r="V4" s="85" t="s">
        <v>238</v>
      </c>
      <c r="W4" s="85" t="s">
        <v>238</v>
      </c>
      <c r="X4" s="85" t="s">
        <v>238</v>
      </c>
      <c r="Y4" s="85" t="s">
        <v>238</v>
      </c>
      <c r="Z4" s="85" t="s">
        <v>238</v>
      </c>
      <c r="AA4" s="85" t="s">
        <v>237</v>
      </c>
      <c r="AB4" s="85" t="s">
        <v>237</v>
      </c>
      <c r="AC4" s="85" t="s">
        <v>237</v>
      </c>
      <c r="AD4" s="85" t="s">
        <v>237</v>
      </c>
      <c r="AE4" s="85" t="s">
        <v>238</v>
      </c>
      <c r="AF4" s="85" t="s">
        <v>238</v>
      </c>
      <c r="AG4" s="85" t="s">
        <v>238</v>
      </c>
      <c r="AH4" s="85" t="s">
        <v>238</v>
      </c>
      <c r="AI4" s="85" t="s">
        <v>238</v>
      </c>
      <c r="AJ4" s="85" t="s">
        <v>238</v>
      </c>
      <c r="AL4" s="85" t="s">
        <v>1962</v>
      </c>
    </row>
    <row r="5" spans="1:38" s="85" customFormat="1" ht="30" customHeight="1" x14ac:dyDescent="0.35">
      <c r="A5" s="87" t="s">
        <v>2956</v>
      </c>
      <c r="B5" s="85" t="s">
        <v>2955</v>
      </c>
      <c r="C5" s="82">
        <v>44064</v>
      </c>
      <c r="D5" s="82">
        <v>44075</v>
      </c>
      <c r="E5" s="85" t="s">
        <v>2954</v>
      </c>
      <c r="F5" s="117" t="str">
        <f t="shared" si="0"/>
        <v>https://pubmed.ncbi.nlm.nih.gov/32863462/</v>
      </c>
      <c r="G5" s="99" t="s">
        <v>103</v>
      </c>
      <c r="H5" s="99" t="s">
        <v>1759</v>
      </c>
      <c r="I5" s="85" t="s">
        <v>2953</v>
      </c>
      <c r="J5" s="85" t="s">
        <v>2952</v>
      </c>
      <c r="K5" s="85">
        <v>2020</v>
      </c>
      <c r="L5" s="99" t="s">
        <v>1757</v>
      </c>
      <c r="M5" s="85" t="s">
        <v>2951</v>
      </c>
      <c r="N5" s="99" t="s">
        <v>2230</v>
      </c>
      <c r="O5" s="85" t="s">
        <v>238</v>
      </c>
      <c r="P5" s="85" t="s">
        <v>238</v>
      </c>
      <c r="Q5" s="85" t="s">
        <v>238</v>
      </c>
      <c r="R5" s="82" t="s">
        <v>237</v>
      </c>
      <c r="S5" s="85" t="s">
        <v>105</v>
      </c>
      <c r="T5" s="85" t="s">
        <v>238</v>
      </c>
      <c r="U5" s="85" t="s">
        <v>238</v>
      </c>
      <c r="V5" s="85" t="s">
        <v>238</v>
      </c>
      <c r="W5" s="85" t="s">
        <v>238</v>
      </c>
      <c r="X5" s="85" t="s">
        <v>238</v>
      </c>
      <c r="Y5" s="85" t="s">
        <v>238</v>
      </c>
      <c r="Z5" s="85" t="s">
        <v>238</v>
      </c>
      <c r="AA5" s="85" t="s">
        <v>238</v>
      </c>
      <c r="AB5" s="85" t="s">
        <v>238</v>
      </c>
      <c r="AC5" s="85" t="s">
        <v>238</v>
      </c>
      <c r="AD5" s="85" t="s">
        <v>238</v>
      </c>
      <c r="AE5" s="85" t="s">
        <v>238</v>
      </c>
      <c r="AF5" s="85" t="s">
        <v>238</v>
      </c>
      <c r="AG5" s="85" t="s">
        <v>238</v>
      </c>
      <c r="AH5" s="85" t="s">
        <v>238</v>
      </c>
      <c r="AI5" s="85" t="s">
        <v>238</v>
      </c>
      <c r="AJ5" s="85" t="s">
        <v>238</v>
      </c>
      <c r="AK5" s="85" t="s">
        <v>2257</v>
      </c>
      <c r="AL5" s="85" t="s">
        <v>1962</v>
      </c>
    </row>
    <row r="6" spans="1:38" s="85" customFormat="1" ht="30" customHeight="1" x14ac:dyDescent="0.35">
      <c r="A6" s="87" t="s">
        <v>3333</v>
      </c>
      <c r="B6" s="85" t="s">
        <v>3334</v>
      </c>
      <c r="C6" s="82">
        <v>44070</v>
      </c>
      <c r="D6" s="82">
        <v>44074</v>
      </c>
      <c r="E6" s="85" t="s">
        <v>3335</v>
      </c>
      <c r="F6" s="117" t="str">
        <f t="shared" si="0"/>
        <v>https://pubmed.ncbi.nlm.nih.gov/32861856/</v>
      </c>
      <c r="G6" s="99" t="s">
        <v>1864</v>
      </c>
      <c r="H6" s="99" t="s">
        <v>102</v>
      </c>
      <c r="I6" s="85" t="s">
        <v>3336</v>
      </c>
      <c r="J6" s="85" t="s">
        <v>2567</v>
      </c>
      <c r="K6" s="85">
        <v>2020</v>
      </c>
      <c r="L6" s="99" t="s">
        <v>1757</v>
      </c>
      <c r="M6" s="85" t="s">
        <v>3337</v>
      </c>
      <c r="N6" s="99" t="s">
        <v>2230</v>
      </c>
      <c r="O6" s="85" t="s">
        <v>238</v>
      </c>
      <c r="P6" s="85" t="s">
        <v>237</v>
      </c>
      <c r="Q6" s="85" t="s">
        <v>238</v>
      </c>
      <c r="R6" s="82" t="s">
        <v>238</v>
      </c>
      <c r="S6" s="85" t="s">
        <v>101</v>
      </c>
      <c r="T6" s="85" t="s">
        <v>238</v>
      </c>
      <c r="U6" s="85" t="s">
        <v>238</v>
      </c>
      <c r="V6" s="85" t="s">
        <v>238</v>
      </c>
      <c r="W6" s="85" t="s">
        <v>238</v>
      </c>
      <c r="X6" s="85" t="s">
        <v>238</v>
      </c>
      <c r="Y6" s="85" t="s">
        <v>238</v>
      </c>
      <c r="Z6" s="85" t="s">
        <v>238</v>
      </c>
      <c r="AA6" s="85" t="s">
        <v>238</v>
      </c>
      <c r="AB6" s="85" t="s">
        <v>238</v>
      </c>
      <c r="AC6" s="85" t="s">
        <v>238</v>
      </c>
      <c r="AD6" s="85" t="s">
        <v>238</v>
      </c>
      <c r="AE6" s="85" t="s">
        <v>238</v>
      </c>
      <c r="AF6" s="85" t="s">
        <v>238</v>
      </c>
      <c r="AG6" s="85" t="s">
        <v>238</v>
      </c>
      <c r="AH6" s="85" t="s">
        <v>238</v>
      </c>
      <c r="AI6" s="85" t="s">
        <v>238</v>
      </c>
      <c r="AJ6" s="85" t="s">
        <v>238</v>
      </c>
      <c r="AL6" s="85" t="s">
        <v>1962</v>
      </c>
    </row>
    <row r="7" spans="1:38" s="85" customFormat="1" ht="30" customHeight="1" x14ac:dyDescent="0.35">
      <c r="A7" s="87" t="s">
        <v>3338</v>
      </c>
      <c r="B7" s="85" t="s">
        <v>1761</v>
      </c>
      <c r="C7" s="82">
        <v>44070</v>
      </c>
      <c r="D7" s="82">
        <v>44074</v>
      </c>
      <c r="E7" s="85" t="s">
        <v>3339</v>
      </c>
      <c r="F7" s="117" t="str">
        <f t="shared" si="0"/>
        <v>https://pubmed.ncbi.nlm.nih.gov/32861693/</v>
      </c>
      <c r="G7" s="99" t="s">
        <v>103</v>
      </c>
      <c r="H7" s="99" t="s">
        <v>104</v>
      </c>
      <c r="I7" s="85" t="s">
        <v>3340</v>
      </c>
      <c r="J7" s="85" t="s">
        <v>2120</v>
      </c>
      <c r="K7" s="85">
        <v>2020</v>
      </c>
      <c r="L7" s="99" t="s">
        <v>1757</v>
      </c>
      <c r="M7" s="85" t="s">
        <v>3341</v>
      </c>
      <c r="N7" s="99" t="s">
        <v>2230</v>
      </c>
      <c r="O7" s="85" t="s">
        <v>238</v>
      </c>
      <c r="P7" s="85" t="s">
        <v>237</v>
      </c>
      <c r="Q7" s="85" t="s">
        <v>238</v>
      </c>
      <c r="R7" s="82" t="s">
        <v>238</v>
      </c>
      <c r="S7" s="85" t="s">
        <v>105</v>
      </c>
      <c r="T7" s="85" t="s">
        <v>3342</v>
      </c>
      <c r="U7" s="85" t="s">
        <v>238</v>
      </c>
      <c r="V7" s="85" t="s">
        <v>238</v>
      </c>
      <c r="W7" s="85" t="s">
        <v>238</v>
      </c>
      <c r="X7" s="85" t="s">
        <v>238</v>
      </c>
      <c r="Y7" s="85" t="s">
        <v>238</v>
      </c>
      <c r="Z7" s="85" t="s">
        <v>237</v>
      </c>
      <c r="AA7" s="85" t="s">
        <v>237</v>
      </c>
      <c r="AB7" s="85" t="s">
        <v>238</v>
      </c>
      <c r="AC7" s="85" t="s">
        <v>237</v>
      </c>
      <c r="AD7" s="85" t="s">
        <v>237</v>
      </c>
      <c r="AE7" s="85" t="s">
        <v>238</v>
      </c>
      <c r="AF7" s="85" t="s">
        <v>238</v>
      </c>
      <c r="AG7" s="85" t="s">
        <v>238</v>
      </c>
      <c r="AH7" s="85" t="s">
        <v>238</v>
      </c>
      <c r="AI7" s="85" t="s">
        <v>238</v>
      </c>
      <c r="AJ7" s="85" t="s">
        <v>238</v>
      </c>
      <c r="AL7" s="85" t="s">
        <v>1962</v>
      </c>
    </row>
    <row r="8" spans="1:38" s="85" customFormat="1" ht="30" customHeight="1" x14ac:dyDescent="0.35">
      <c r="A8" s="87" t="s">
        <v>3343</v>
      </c>
      <c r="B8" s="85" t="s">
        <v>1761</v>
      </c>
      <c r="C8" s="82">
        <v>43964</v>
      </c>
      <c r="D8" s="82">
        <v>44073</v>
      </c>
      <c r="E8" s="85" t="s">
        <v>3344</v>
      </c>
      <c r="F8" s="117" t="str">
        <f t="shared" si="0"/>
        <v>https://onlinelibrary.wiley.com/doi/full/10.1002/pbc.28400</v>
      </c>
      <c r="G8" s="99" t="s">
        <v>1864</v>
      </c>
      <c r="H8" s="99" t="s">
        <v>109</v>
      </c>
      <c r="I8" s="85" t="s">
        <v>3345</v>
      </c>
      <c r="J8" s="85" t="s">
        <v>2693</v>
      </c>
      <c r="K8" s="85">
        <v>2020</v>
      </c>
      <c r="L8" s="99" t="s">
        <v>1757</v>
      </c>
      <c r="M8" s="85" t="s">
        <v>3346</v>
      </c>
      <c r="N8" s="99" t="s">
        <v>2230</v>
      </c>
      <c r="O8" s="85" t="s">
        <v>238</v>
      </c>
      <c r="P8" s="85" t="s">
        <v>237</v>
      </c>
      <c r="Q8" s="85" t="s">
        <v>238</v>
      </c>
      <c r="R8" s="82" t="s">
        <v>238</v>
      </c>
      <c r="S8" s="85" t="s">
        <v>101</v>
      </c>
      <c r="T8" s="85" t="s">
        <v>238</v>
      </c>
      <c r="U8" s="85" t="s">
        <v>238</v>
      </c>
      <c r="V8" s="85" t="s">
        <v>238</v>
      </c>
      <c r="W8" s="85" t="s">
        <v>238</v>
      </c>
      <c r="X8" s="85" t="s">
        <v>238</v>
      </c>
      <c r="Y8" s="85" t="s">
        <v>238</v>
      </c>
      <c r="Z8" s="85" t="s">
        <v>238</v>
      </c>
      <c r="AA8" s="85" t="s">
        <v>238</v>
      </c>
      <c r="AB8" s="85" t="s">
        <v>237</v>
      </c>
      <c r="AC8" s="85" t="s">
        <v>237</v>
      </c>
      <c r="AD8" s="85" t="s">
        <v>238</v>
      </c>
      <c r="AE8" s="85" t="s">
        <v>238</v>
      </c>
      <c r="AF8" s="85" t="s">
        <v>238</v>
      </c>
      <c r="AG8" s="85" t="s">
        <v>238</v>
      </c>
      <c r="AH8" s="85" t="s">
        <v>238</v>
      </c>
      <c r="AI8" s="85" t="s">
        <v>238</v>
      </c>
      <c r="AJ8" s="85" t="s">
        <v>238</v>
      </c>
      <c r="AL8" s="85" t="s">
        <v>1962</v>
      </c>
    </row>
    <row r="9" spans="1:38" s="85" customFormat="1" ht="30" customHeight="1" x14ac:dyDescent="0.35">
      <c r="A9" s="87" t="s">
        <v>3347</v>
      </c>
      <c r="B9" s="85" t="s">
        <v>1761</v>
      </c>
      <c r="C9" s="82">
        <v>44068</v>
      </c>
      <c r="D9" s="82">
        <v>44073</v>
      </c>
      <c r="E9" s="85" t="s">
        <v>3348</v>
      </c>
      <c r="F9" s="117" t="str">
        <f t="shared" si="0"/>
        <v>https://pubmed.ncbi.nlm.nih.gov/32859351/</v>
      </c>
      <c r="G9" s="99" t="s">
        <v>106</v>
      </c>
      <c r="H9" s="99" t="s">
        <v>104</v>
      </c>
      <c r="I9" s="85" t="s">
        <v>3349</v>
      </c>
      <c r="J9" s="85" t="s">
        <v>3350</v>
      </c>
      <c r="K9" s="85">
        <v>2020</v>
      </c>
      <c r="L9" s="99" t="s">
        <v>1757</v>
      </c>
      <c r="M9" s="85" t="s">
        <v>3351</v>
      </c>
      <c r="N9" s="99" t="s">
        <v>2230</v>
      </c>
      <c r="O9" s="85" t="s">
        <v>238</v>
      </c>
      <c r="P9" s="85" t="s">
        <v>237</v>
      </c>
      <c r="Q9" s="85" t="s">
        <v>238</v>
      </c>
      <c r="R9" s="82" t="s">
        <v>238</v>
      </c>
      <c r="S9" s="85" t="s">
        <v>105</v>
      </c>
      <c r="T9" s="85" t="s">
        <v>3352</v>
      </c>
      <c r="U9" s="85" t="s">
        <v>238</v>
      </c>
      <c r="V9" s="85" t="s">
        <v>238</v>
      </c>
      <c r="W9" s="85" t="s">
        <v>238</v>
      </c>
      <c r="X9" s="85" t="s">
        <v>238</v>
      </c>
      <c r="Y9" s="85" t="s">
        <v>238</v>
      </c>
      <c r="Z9" s="85" t="s">
        <v>238</v>
      </c>
      <c r="AA9" s="85" t="s">
        <v>238</v>
      </c>
      <c r="AB9" s="85" t="s">
        <v>238</v>
      </c>
      <c r="AC9" s="85" t="s">
        <v>237</v>
      </c>
      <c r="AD9" s="85" t="s">
        <v>238</v>
      </c>
      <c r="AE9" s="85" t="s">
        <v>238</v>
      </c>
      <c r="AF9" s="85" t="s">
        <v>238</v>
      </c>
      <c r="AG9" s="85" t="s">
        <v>238</v>
      </c>
      <c r="AH9" s="85" t="s">
        <v>238</v>
      </c>
      <c r="AI9" s="85" t="s">
        <v>238</v>
      </c>
      <c r="AJ9" s="85" t="s">
        <v>238</v>
      </c>
      <c r="AL9" s="85" t="s">
        <v>1962</v>
      </c>
    </row>
    <row r="10" spans="1:38" s="85" customFormat="1" ht="30" customHeight="1" x14ac:dyDescent="0.35">
      <c r="A10" s="87" t="s">
        <v>2950</v>
      </c>
      <c r="B10" s="85" t="s">
        <v>1761</v>
      </c>
      <c r="C10" s="82">
        <v>44070</v>
      </c>
      <c r="D10" s="82">
        <v>44072</v>
      </c>
      <c r="E10" s="85" t="s">
        <v>2949</v>
      </c>
      <c r="F10" s="117" t="str">
        <f t="shared" si="0"/>
        <v>https://pubmed.ncbi.nlm.nih.gov/32858603/</v>
      </c>
      <c r="G10" s="99" t="s">
        <v>1864</v>
      </c>
      <c r="H10" s="99" t="s">
        <v>109</v>
      </c>
      <c r="I10" s="85" t="s">
        <v>2948</v>
      </c>
      <c r="J10" s="85" t="s">
        <v>2947</v>
      </c>
      <c r="K10" s="85">
        <v>2020</v>
      </c>
      <c r="L10" s="99" t="s">
        <v>1757</v>
      </c>
      <c r="M10" s="85" t="s">
        <v>2946</v>
      </c>
      <c r="N10" s="99" t="s">
        <v>2230</v>
      </c>
      <c r="O10" s="85" t="s">
        <v>238</v>
      </c>
      <c r="P10" s="85" t="s">
        <v>238</v>
      </c>
      <c r="Q10" s="85" t="s">
        <v>238</v>
      </c>
      <c r="R10" s="82" t="s">
        <v>237</v>
      </c>
      <c r="S10" s="85" t="s">
        <v>101</v>
      </c>
      <c r="T10" s="85" t="s">
        <v>238</v>
      </c>
      <c r="U10" s="85" t="s">
        <v>238</v>
      </c>
      <c r="V10" s="85" t="s">
        <v>238</v>
      </c>
      <c r="W10" s="85" t="s">
        <v>238</v>
      </c>
      <c r="X10" s="85" t="s">
        <v>238</v>
      </c>
      <c r="Y10" s="85" t="s">
        <v>238</v>
      </c>
      <c r="Z10" s="85" t="s">
        <v>238</v>
      </c>
      <c r="AA10" s="85" t="s">
        <v>238</v>
      </c>
      <c r="AB10" s="85" t="s">
        <v>238</v>
      </c>
      <c r="AC10" s="85" t="s">
        <v>238</v>
      </c>
      <c r="AD10" s="85" t="s">
        <v>238</v>
      </c>
      <c r="AE10" s="85" t="s">
        <v>238</v>
      </c>
      <c r="AF10" s="85" t="s">
        <v>238</v>
      </c>
      <c r="AG10" s="85" t="s">
        <v>238</v>
      </c>
      <c r="AH10" s="85" t="s">
        <v>238</v>
      </c>
      <c r="AI10" s="85" t="s">
        <v>238</v>
      </c>
      <c r="AJ10" s="85" t="s">
        <v>238</v>
      </c>
      <c r="AK10" s="85" t="s">
        <v>2257</v>
      </c>
      <c r="AL10" s="85" t="s">
        <v>1962</v>
      </c>
    </row>
    <row r="11" spans="1:38" s="85" customFormat="1" ht="30" customHeight="1" x14ac:dyDescent="0.35">
      <c r="A11" s="87" t="s">
        <v>2855</v>
      </c>
      <c r="B11" s="85" t="s">
        <v>2854</v>
      </c>
      <c r="C11" s="82">
        <v>44071</v>
      </c>
      <c r="D11" s="82">
        <v>44072</v>
      </c>
      <c r="E11" s="85" t="s">
        <v>2853</v>
      </c>
      <c r="F11" s="117" t="str">
        <f t="shared" si="0"/>
        <v>https://pubmed.ncbi.nlm.nih.gov/32857402/</v>
      </c>
      <c r="G11" s="99" t="s">
        <v>107</v>
      </c>
      <c r="H11" s="99" t="s">
        <v>104</v>
      </c>
      <c r="I11" s="85" t="s">
        <v>2852</v>
      </c>
      <c r="J11" s="85" t="s">
        <v>2851</v>
      </c>
      <c r="K11" s="85">
        <v>2020</v>
      </c>
      <c r="L11" s="99" t="s">
        <v>1757</v>
      </c>
      <c r="M11" s="85" t="s">
        <v>2850</v>
      </c>
      <c r="N11" s="99" t="s">
        <v>2230</v>
      </c>
      <c r="O11" s="85" t="s">
        <v>237</v>
      </c>
      <c r="P11" s="85" t="s">
        <v>238</v>
      </c>
      <c r="Q11" s="85" t="s">
        <v>238</v>
      </c>
      <c r="R11" s="82" t="s">
        <v>238</v>
      </c>
      <c r="S11" s="85" t="s">
        <v>39</v>
      </c>
      <c r="T11" s="85" t="s">
        <v>2849</v>
      </c>
      <c r="U11" s="85" t="s">
        <v>238</v>
      </c>
      <c r="V11" s="85" t="s">
        <v>238</v>
      </c>
      <c r="W11" s="85" t="s">
        <v>238</v>
      </c>
      <c r="X11" s="85" t="s">
        <v>238</v>
      </c>
      <c r="Y11" s="85" t="s">
        <v>237</v>
      </c>
      <c r="Z11" s="85" t="s">
        <v>238</v>
      </c>
      <c r="AA11" s="85" t="s">
        <v>238</v>
      </c>
      <c r="AB11" s="85" t="s">
        <v>238</v>
      </c>
      <c r="AC11" s="85" t="s">
        <v>238</v>
      </c>
      <c r="AD11" s="85" t="s">
        <v>238</v>
      </c>
      <c r="AE11" s="85" t="s">
        <v>238</v>
      </c>
      <c r="AF11" s="85" t="s">
        <v>238</v>
      </c>
      <c r="AG11" s="85" t="s">
        <v>238</v>
      </c>
      <c r="AH11" s="85" t="s">
        <v>238</v>
      </c>
      <c r="AI11" s="85" t="s">
        <v>238</v>
      </c>
      <c r="AJ11" s="85" t="s">
        <v>238</v>
      </c>
      <c r="AK11" s="85" t="s">
        <v>3353</v>
      </c>
      <c r="AL11" s="85" t="s">
        <v>1962</v>
      </c>
    </row>
    <row r="12" spans="1:38" s="85" customFormat="1" ht="30" customHeight="1" x14ac:dyDescent="0.35">
      <c r="A12" s="87" t="s">
        <v>3354</v>
      </c>
      <c r="B12" s="85" t="s">
        <v>1761</v>
      </c>
      <c r="C12" s="82">
        <v>44071</v>
      </c>
      <c r="D12" s="82">
        <v>44072</v>
      </c>
      <c r="E12" s="85" t="s">
        <v>3355</v>
      </c>
      <c r="F12" s="117" t="str">
        <f t="shared" si="0"/>
        <v>https://pubmed.ncbi.nlm.nih.gov/32857158/</v>
      </c>
      <c r="G12" s="99" t="s">
        <v>1864</v>
      </c>
      <c r="H12" s="99" t="s">
        <v>109</v>
      </c>
      <c r="I12" s="85" t="s">
        <v>3356</v>
      </c>
      <c r="J12" s="85" t="s">
        <v>2415</v>
      </c>
      <c r="K12" s="85">
        <v>2020</v>
      </c>
      <c r="L12" s="99" t="s">
        <v>1757</v>
      </c>
      <c r="M12" s="85" t="s">
        <v>3357</v>
      </c>
      <c r="N12" s="99" t="s">
        <v>2230</v>
      </c>
      <c r="O12" s="85" t="s">
        <v>238</v>
      </c>
      <c r="P12" s="85" t="s">
        <v>237</v>
      </c>
      <c r="Q12" s="85" t="s">
        <v>238</v>
      </c>
      <c r="R12" s="82" t="s">
        <v>238</v>
      </c>
      <c r="S12" s="85" t="s">
        <v>101</v>
      </c>
      <c r="T12" s="85" t="s">
        <v>238</v>
      </c>
      <c r="U12" s="85" t="s">
        <v>238</v>
      </c>
      <c r="V12" s="85" t="s">
        <v>238</v>
      </c>
      <c r="W12" s="85" t="s">
        <v>238</v>
      </c>
      <c r="X12" s="85" t="s">
        <v>238</v>
      </c>
      <c r="Y12" s="85" t="s">
        <v>238</v>
      </c>
      <c r="Z12" s="85" t="s">
        <v>238</v>
      </c>
      <c r="AA12" s="85" t="s">
        <v>237</v>
      </c>
      <c r="AB12" s="85" t="s">
        <v>238</v>
      </c>
      <c r="AC12" s="85" t="s">
        <v>238</v>
      </c>
      <c r="AD12" s="85" t="s">
        <v>238</v>
      </c>
      <c r="AE12" s="85" t="s">
        <v>238</v>
      </c>
      <c r="AF12" s="85" t="s">
        <v>238</v>
      </c>
      <c r="AG12" s="85" t="s">
        <v>238</v>
      </c>
      <c r="AH12" s="85" t="s">
        <v>238</v>
      </c>
      <c r="AI12" s="85" t="s">
        <v>238</v>
      </c>
      <c r="AJ12" s="85" t="s">
        <v>238</v>
      </c>
      <c r="AL12" s="85" t="s">
        <v>1962</v>
      </c>
    </row>
    <row r="13" spans="1:38" s="85" customFormat="1" ht="30" customHeight="1" x14ac:dyDescent="0.35">
      <c r="A13" s="87" t="s">
        <v>3358</v>
      </c>
      <c r="B13" s="85" t="s">
        <v>3359</v>
      </c>
      <c r="C13" s="82">
        <v>44070</v>
      </c>
      <c r="D13" s="82">
        <v>44071</v>
      </c>
      <c r="E13" s="85" t="s">
        <v>3360</v>
      </c>
      <c r="F13" s="117" t="str">
        <f t="shared" si="0"/>
        <v>https://pubmed.ncbi.nlm.nih.gov/32854109/</v>
      </c>
      <c r="G13" s="99" t="s">
        <v>106</v>
      </c>
      <c r="H13" s="99" t="s">
        <v>104</v>
      </c>
      <c r="I13" s="85" t="s">
        <v>3361</v>
      </c>
      <c r="J13" s="85" t="s">
        <v>2571</v>
      </c>
      <c r="K13" s="85">
        <v>2020</v>
      </c>
      <c r="L13" s="99" t="s">
        <v>1757</v>
      </c>
      <c r="M13" s="85" t="s">
        <v>3362</v>
      </c>
      <c r="N13" s="99" t="s">
        <v>2230</v>
      </c>
      <c r="O13" s="85" t="s">
        <v>238</v>
      </c>
      <c r="P13" s="85" t="s">
        <v>237</v>
      </c>
      <c r="Q13" s="85" t="s">
        <v>237</v>
      </c>
      <c r="R13" s="82" t="s">
        <v>238</v>
      </c>
      <c r="S13" s="85" t="s">
        <v>105</v>
      </c>
      <c r="T13" s="85" t="s">
        <v>238</v>
      </c>
      <c r="U13" s="85" t="s">
        <v>238</v>
      </c>
      <c r="V13" s="85" t="s">
        <v>238</v>
      </c>
      <c r="W13" s="85" t="s">
        <v>238</v>
      </c>
      <c r="X13" s="85" t="s">
        <v>238</v>
      </c>
      <c r="Y13" s="85" t="s">
        <v>237</v>
      </c>
      <c r="Z13" s="85" t="s">
        <v>238</v>
      </c>
      <c r="AA13" s="85" t="s">
        <v>238</v>
      </c>
      <c r="AB13" s="85" t="s">
        <v>238</v>
      </c>
      <c r="AC13" s="85" t="s">
        <v>238</v>
      </c>
      <c r="AD13" s="85" t="s">
        <v>238</v>
      </c>
      <c r="AE13" s="85" t="s">
        <v>238</v>
      </c>
      <c r="AF13" s="85" t="s">
        <v>238</v>
      </c>
      <c r="AG13" s="85" t="s">
        <v>238</v>
      </c>
      <c r="AH13" s="85" t="s">
        <v>238</v>
      </c>
      <c r="AI13" s="85" t="s">
        <v>238</v>
      </c>
      <c r="AJ13" s="85" t="s">
        <v>238</v>
      </c>
      <c r="AL13" s="85" t="s">
        <v>1962</v>
      </c>
    </row>
    <row r="14" spans="1:38" s="85" customFormat="1" ht="30" customHeight="1" x14ac:dyDescent="0.35">
      <c r="A14" s="87" t="s">
        <v>3363</v>
      </c>
      <c r="B14" s="85" t="s">
        <v>3364</v>
      </c>
      <c r="C14" s="82">
        <v>44013</v>
      </c>
      <c r="D14" s="82">
        <v>44071</v>
      </c>
      <c r="E14" s="85" t="s">
        <v>3365</v>
      </c>
      <c r="F14" s="117" t="str">
        <f t="shared" si="0"/>
        <v>https://pubmed.ncbi.nlm.nih.gov/32853492/</v>
      </c>
      <c r="G14" s="99" t="s">
        <v>1864</v>
      </c>
      <c r="H14" s="99" t="s">
        <v>109</v>
      </c>
      <c r="I14" s="85" t="s">
        <v>3366</v>
      </c>
      <c r="J14" s="85" t="s">
        <v>3367</v>
      </c>
      <c r="K14" s="85">
        <v>2020</v>
      </c>
      <c r="L14" s="99" t="s">
        <v>1757</v>
      </c>
      <c r="M14" s="85" t="s">
        <v>2732</v>
      </c>
      <c r="N14" s="99" t="s">
        <v>2230</v>
      </c>
      <c r="O14" s="85" t="s">
        <v>238</v>
      </c>
      <c r="P14" s="85" t="s">
        <v>237</v>
      </c>
      <c r="Q14" s="85" t="s">
        <v>238</v>
      </c>
      <c r="R14" s="82" t="s">
        <v>238</v>
      </c>
      <c r="S14" s="85" t="s">
        <v>101</v>
      </c>
      <c r="T14" s="85" t="s">
        <v>238</v>
      </c>
      <c r="U14" s="85" t="s">
        <v>238</v>
      </c>
      <c r="V14" s="85" t="s">
        <v>238</v>
      </c>
      <c r="W14" s="85" t="s">
        <v>238</v>
      </c>
      <c r="X14" s="85" t="s">
        <v>238</v>
      </c>
      <c r="Y14" s="85" t="s">
        <v>238</v>
      </c>
      <c r="Z14" s="85" t="s">
        <v>238</v>
      </c>
      <c r="AA14" s="85" t="s">
        <v>238</v>
      </c>
      <c r="AB14" s="85" t="s">
        <v>237</v>
      </c>
      <c r="AC14" s="85" t="s">
        <v>238</v>
      </c>
      <c r="AD14" s="85" t="s">
        <v>238</v>
      </c>
      <c r="AE14" s="85" t="s">
        <v>238</v>
      </c>
      <c r="AF14" s="85" t="s">
        <v>238</v>
      </c>
      <c r="AG14" s="85" t="s">
        <v>238</v>
      </c>
      <c r="AH14" s="85" t="s">
        <v>238</v>
      </c>
      <c r="AI14" s="85" t="s">
        <v>238</v>
      </c>
      <c r="AJ14" s="85" t="s">
        <v>238</v>
      </c>
      <c r="AL14" s="85" t="s">
        <v>1962</v>
      </c>
    </row>
    <row r="15" spans="1:38" s="85" customFormat="1" ht="30" customHeight="1" x14ac:dyDescent="0.35">
      <c r="A15" s="87" t="s">
        <v>3368</v>
      </c>
      <c r="B15" s="85" t="s">
        <v>3369</v>
      </c>
      <c r="C15" s="82">
        <v>44070</v>
      </c>
      <c r="D15" s="82">
        <v>44071</v>
      </c>
      <c r="E15" s="85" t="s">
        <v>3370</v>
      </c>
      <c r="F15" s="117" t="str">
        <f t="shared" si="0"/>
        <v>https://pubmed.ncbi.nlm.nih.gov/32853442/</v>
      </c>
      <c r="G15" s="99" t="s">
        <v>1111</v>
      </c>
      <c r="H15" s="99" t="s">
        <v>104</v>
      </c>
      <c r="I15" s="85" t="s">
        <v>3371</v>
      </c>
      <c r="J15" s="85" t="s">
        <v>2687</v>
      </c>
      <c r="K15" s="85">
        <v>2020</v>
      </c>
      <c r="L15" s="99" t="s">
        <v>1757</v>
      </c>
      <c r="M15" s="85" t="s">
        <v>3372</v>
      </c>
      <c r="N15" s="99" t="s">
        <v>2230</v>
      </c>
      <c r="O15" s="85" t="s">
        <v>237</v>
      </c>
      <c r="P15" s="85" t="s">
        <v>238</v>
      </c>
      <c r="Q15" s="85" t="s">
        <v>237</v>
      </c>
      <c r="R15" s="82" t="s">
        <v>238</v>
      </c>
      <c r="S15" s="85" t="s">
        <v>105</v>
      </c>
      <c r="T15" s="85">
        <v>1</v>
      </c>
      <c r="U15" s="85" t="s">
        <v>237</v>
      </c>
      <c r="V15" s="85" t="s">
        <v>238</v>
      </c>
      <c r="W15" s="85" t="s">
        <v>237</v>
      </c>
      <c r="X15" s="85" t="s">
        <v>237</v>
      </c>
      <c r="Y15" s="85" t="s">
        <v>237</v>
      </c>
      <c r="Z15" s="85" t="s">
        <v>238</v>
      </c>
      <c r="AA15" s="85" t="s">
        <v>238</v>
      </c>
      <c r="AB15" s="85" t="s">
        <v>238</v>
      </c>
      <c r="AC15" s="85" t="s">
        <v>238</v>
      </c>
      <c r="AD15" s="85" t="s">
        <v>238</v>
      </c>
      <c r="AE15" s="85" t="s">
        <v>237</v>
      </c>
      <c r="AF15" s="85" t="s">
        <v>238</v>
      </c>
      <c r="AG15" s="85" t="s">
        <v>238</v>
      </c>
      <c r="AH15" s="85" t="s">
        <v>238</v>
      </c>
      <c r="AI15" s="85" t="s">
        <v>238</v>
      </c>
      <c r="AJ15" s="85" t="s">
        <v>238</v>
      </c>
      <c r="AL15" s="85" t="s">
        <v>1962</v>
      </c>
    </row>
    <row r="16" spans="1:38" s="85" customFormat="1" ht="30" customHeight="1" x14ac:dyDescent="0.35">
      <c r="A16" s="87" t="s">
        <v>3373</v>
      </c>
      <c r="B16" s="85" t="s">
        <v>3374</v>
      </c>
      <c r="C16" s="82">
        <v>44069</v>
      </c>
      <c r="D16" s="82">
        <v>44071</v>
      </c>
      <c r="E16" s="85" t="s">
        <v>3375</v>
      </c>
      <c r="F16" s="117" t="str">
        <f t="shared" si="0"/>
        <v>https://pubmed.ncbi.nlm.nih.gov/32852324/</v>
      </c>
      <c r="G16" s="99" t="s">
        <v>103</v>
      </c>
      <c r="H16" s="99" t="s">
        <v>104</v>
      </c>
      <c r="I16" s="85" t="s">
        <v>3376</v>
      </c>
      <c r="J16" s="85" t="s">
        <v>2569</v>
      </c>
      <c r="K16" s="85">
        <v>2020</v>
      </c>
      <c r="L16" s="99" t="s">
        <v>1757</v>
      </c>
      <c r="M16" s="85" t="s">
        <v>3377</v>
      </c>
      <c r="N16" s="99" t="s">
        <v>2230</v>
      </c>
      <c r="O16" s="85" t="s">
        <v>237</v>
      </c>
      <c r="P16" s="85" t="s">
        <v>238</v>
      </c>
      <c r="Q16" s="85" t="s">
        <v>238</v>
      </c>
      <c r="R16" s="82" t="s">
        <v>238</v>
      </c>
      <c r="S16" s="85" t="s">
        <v>105</v>
      </c>
      <c r="T16" s="85">
        <v>6</v>
      </c>
      <c r="U16" s="85" t="s">
        <v>237</v>
      </c>
      <c r="V16" s="85" t="s">
        <v>237</v>
      </c>
      <c r="W16" s="85" t="s">
        <v>237</v>
      </c>
      <c r="X16" s="85" t="s">
        <v>237</v>
      </c>
      <c r="Y16" s="85" t="s">
        <v>237</v>
      </c>
      <c r="Z16" s="85" t="s">
        <v>238</v>
      </c>
      <c r="AA16" s="85" t="s">
        <v>238</v>
      </c>
      <c r="AB16" s="85" t="s">
        <v>238</v>
      </c>
      <c r="AC16" s="85" t="s">
        <v>238</v>
      </c>
      <c r="AD16" s="85" t="s">
        <v>238</v>
      </c>
      <c r="AE16" s="85" t="s">
        <v>237</v>
      </c>
      <c r="AF16" s="85" t="s">
        <v>238</v>
      </c>
      <c r="AG16" s="85" t="s">
        <v>238</v>
      </c>
      <c r="AH16" s="85" t="s">
        <v>238</v>
      </c>
      <c r="AI16" s="85" t="s">
        <v>3378</v>
      </c>
      <c r="AJ16" s="85" t="s">
        <v>238</v>
      </c>
      <c r="AL16" s="85" t="s">
        <v>1962</v>
      </c>
    </row>
    <row r="17" spans="1:38" s="85" customFormat="1" ht="30" customHeight="1" x14ac:dyDescent="0.35">
      <c r="A17" s="87" t="s">
        <v>2848</v>
      </c>
      <c r="B17" s="85" t="s">
        <v>2847</v>
      </c>
      <c r="C17" s="82">
        <v>44070</v>
      </c>
      <c r="D17" s="82">
        <v>44071</v>
      </c>
      <c r="E17" s="85" t="s">
        <v>2846</v>
      </c>
      <c r="F17" s="117" t="str">
        <f t="shared" si="0"/>
        <v>https://pubmed.ncbi.nlm.nih.gov/32851931/</v>
      </c>
      <c r="G17" s="99" t="s">
        <v>103</v>
      </c>
      <c r="H17" s="99" t="s">
        <v>104</v>
      </c>
      <c r="I17" s="85" t="s">
        <v>2845</v>
      </c>
      <c r="J17" s="85" t="s">
        <v>2844</v>
      </c>
      <c r="K17" s="85">
        <v>2020</v>
      </c>
      <c r="L17" s="99" t="s">
        <v>1757</v>
      </c>
      <c r="M17" s="85" t="s">
        <v>2843</v>
      </c>
      <c r="N17" s="99" t="s">
        <v>2230</v>
      </c>
      <c r="O17" s="85" t="s">
        <v>237</v>
      </c>
      <c r="P17" s="85" t="s">
        <v>238</v>
      </c>
      <c r="Q17" s="85" t="s">
        <v>237</v>
      </c>
      <c r="R17" s="82" t="s">
        <v>238</v>
      </c>
      <c r="S17" s="85" t="s">
        <v>105</v>
      </c>
      <c r="T17" s="85">
        <v>7</v>
      </c>
      <c r="U17" s="85" t="s">
        <v>237</v>
      </c>
      <c r="V17" s="85" t="s">
        <v>237</v>
      </c>
      <c r="W17" s="85" t="s">
        <v>237</v>
      </c>
      <c r="X17" s="85" t="s">
        <v>237</v>
      </c>
      <c r="Y17" s="85" t="s">
        <v>237</v>
      </c>
      <c r="Z17" s="85" t="s">
        <v>238</v>
      </c>
      <c r="AA17" s="85" t="s">
        <v>238</v>
      </c>
      <c r="AB17" s="85" t="s">
        <v>238</v>
      </c>
      <c r="AC17" s="85" t="s">
        <v>238</v>
      </c>
      <c r="AD17" s="85" t="s">
        <v>238</v>
      </c>
      <c r="AE17" s="85" t="s">
        <v>237</v>
      </c>
      <c r="AF17" s="85" t="s">
        <v>238</v>
      </c>
      <c r="AG17" s="85" t="s">
        <v>238</v>
      </c>
      <c r="AH17" s="85" t="s">
        <v>238</v>
      </c>
      <c r="AI17" s="85" t="s">
        <v>238</v>
      </c>
      <c r="AJ17" s="85" t="s">
        <v>238</v>
      </c>
      <c r="AK17" s="85" t="s">
        <v>3353</v>
      </c>
      <c r="AL17" s="85" t="s">
        <v>1962</v>
      </c>
    </row>
    <row r="18" spans="1:38" s="85" customFormat="1" ht="30" customHeight="1" x14ac:dyDescent="0.35">
      <c r="A18" s="87" t="s">
        <v>3379</v>
      </c>
      <c r="B18" s="85" t="s">
        <v>3380</v>
      </c>
      <c r="C18" s="82">
        <v>44049</v>
      </c>
      <c r="D18" s="82">
        <v>44071</v>
      </c>
      <c r="E18" s="85" t="s">
        <v>3381</v>
      </c>
      <c r="F18" s="117" t="str">
        <f t="shared" si="0"/>
        <v>https://pubmed.ncbi.nlm.nih.gov/32851612/</v>
      </c>
      <c r="G18" s="99" t="s">
        <v>2258</v>
      </c>
      <c r="H18" s="99" t="s">
        <v>1759</v>
      </c>
      <c r="I18" s="85" t="s">
        <v>3382</v>
      </c>
      <c r="J18" s="85" t="s">
        <v>3383</v>
      </c>
      <c r="K18" s="85">
        <v>2020</v>
      </c>
      <c r="L18" s="99" t="s">
        <v>1757</v>
      </c>
      <c r="M18" s="85" t="s">
        <v>3384</v>
      </c>
      <c r="N18" s="99" t="s">
        <v>2230</v>
      </c>
      <c r="O18" s="85" t="s">
        <v>238</v>
      </c>
      <c r="P18" s="85" t="s">
        <v>238</v>
      </c>
      <c r="Q18" s="85" t="s">
        <v>238</v>
      </c>
      <c r="R18" s="82" t="s">
        <v>237</v>
      </c>
      <c r="S18" s="85" t="s">
        <v>101</v>
      </c>
      <c r="T18" s="85" t="s">
        <v>3385</v>
      </c>
      <c r="U18" s="85" t="s">
        <v>238</v>
      </c>
      <c r="V18" s="85" t="s">
        <v>238</v>
      </c>
      <c r="W18" s="85" t="s">
        <v>238</v>
      </c>
      <c r="X18" s="85" t="s">
        <v>238</v>
      </c>
      <c r="Y18" s="85" t="s">
        <v>238</v>
      </c>
      <c r="Z18" s="85" t="s">
        <v>238</v>
      </c>
      <c r="AA18" s="85" t="s">
        <v>238</v>
      </c>
      <c r="AB18" s="85" t="s">
        <v>238</v>
      </c>
      <c r="AC18" s="85" t="s">
        <v>238</v>
      </c>
      <c r="AD18" s="85" t="s">
        <v>238</v>
      </c>
      <c r="AE18" s="85" t="s">
        <v>238</v>
      </c>
      <c r="AF18" s="85" t="s">
        <v>238</v>
      </c>
      <c r="AG18" s="85" t="s">
        <v>238</v>
      </c>
      <c r="AH18" s="85" t="s">
        <v>238</v>
      </c>
      <c r="AI18" s="85" t="s">
        <v>238</v>
      </c>
      <c r="AJ18" s="85" t="s">
        <v>238</v>
      </c>
      <c r="AL18" s="85" t="s">
        <v>1962</v>
      </c>
    </row>
    <row r="19" spans="1:38" s="85" customFormat="1" ht="30" customHeight="1" x14ac:dyDescent="0.35">
      <c r="A19" s="87" t="s">
        <v>3386</v>
      </c>
      <c r="B19" s="85" t="s">
        <v>3387</v>
      </c>
      <c r="C19" s="82">
        <v>44049</v>
      </c>
      <c r="D19" s="82">
        <v>44071</v>
      </c>
      <c r="E19" s="85" t="s">
        <v>3388</v>
      </c>
      <c r="F19" s="117" t="str">
        <f t="shared" si="0"/>
        <v>https://pubmed.ncbi.nlm.nih.gov/32850565/</v>
      </c>
      <c r="G19" s="99" t="s">
        <v>3389</v>
      </c>
      <c r="H19" s="99" t="s">
        <v>1759</v>
      </c>
      <c r="I19" s="85" t="s">
        <v>3390</v>
      </c>
      <c r="J19" s="85" t="s">
        <v>2838</v>
      </c>
      <c r="K19" s="85">
        <v>2020</v>
      </c>
      <c r="L19" s="99" t="s">
        <v>1757</v>
      </c>
      <c r="M19" s="85" t="s">
        <v>3391</v>
      </c>
      <c r="N19" s="99" t="s">
        <v>2230</v>
      </c>
      <c r="O19" s="85" t="s">
        <v>238</v>
      </c>
      <c r="P19" s="85" t="s">
        <v>238</v>
      </c>
      <c r="Q19" s="85" t="s">
        <v>238</v>
      </c>
      <c r="R19" s="82" t="s">
        <v>237</v>
      </c>
      <c r="S19" s="85" t="s">
        <v>39</v>
      </c>
      <c r="T19" s="85" t="s">
        <v>238</v>
      </c>
      <c r="U19" s="85" t="s">
        <v>238</v>
      </c>
      <c r="V19" s="85" t="s">
        <v>238</v>
      </c>
      <c r="W19" s="85" t="s">
        <v>238</v>
      </c>
      <c r="X19" s="85" t="s">
        <v>238</v>
      </c>
      <c r="Y19" s="85" t="s">
        <v>238</v>
      </c>
      <c r="Z19" s="85" t="s">
        <v>238</v>
      </c>
      <c r="AA19" s="85" t="s">
        <v>238</v>
      </c>
      <c r="AB19" s="85" t="s">
        <v>238</v>
      </c>
      <c r="AC19" s="85" t="s">
        <v>238</v>
      </c>
      <c r="AD19" s="85" t="s">
        <v>238</v>
      </c>
      <c r="AE19" s="85" t="s">
        <v>238</v>
      </c>
      <c r="AF19" s="85" t="s">
        <v>238</v>
      </c>
      <c r="AG19" s="85" t="s">
        <v>238</v>
      </c>
      <c r="AH19" s="85" t="s">
        <v>237</v>
      </c>
      <c r="AI19" s="85" t="s">
        <v>238</v>
      </c>
      <c r="AJ19" s="85" t="s">
        <v>238</v>
      </c>
      <c r="AL19" s="85" t="s">
        <v>1962</v>
      </c>
    </row>
    <row r="20" spans="1:38" s="85" customFormat="1" ht="30" customHeight="1" x14ac:dyDescent="0.35">
      <c r="A20" s="87" t="s">
        <v>2842</v>
      </c>
      <c r="B20" s="85" t="s">
        <v>2841</v>
      </c>
      <c r="C20" s="82">
        <v>44050</v>
      </c>
      <c r="D20" s="82">
        <v>44071</v>
      </c>
      <c r="E20" s="85" t="s">
        <v>2840</v>
      </c>
      <c r="F20" s="117" t="str">
        <f t="shared" si="0"/>
        <v>https://pubmed.ncbi.nlm.nih.gov/32850564/</v>
      </c>
      <c r="G20" s="99" t="s">
        <v>1864</v>
      </c>
      <c r="H20" s="99" t="s">
        <v>102</v>
      </c>
      <c r="I20" s="85" t="s">
        <v>2839</v>
      </c>
      <c r="J20" s="85" t="s">
        <v>2838</v>
      </c>
      <c r="K20" s="85">
        <v>2020</v>
      </c>
      <c r="L20" s="99" t="s">
        <v>1757</v>
      </c>
      <c r="M20" s="85" t="s">
        <v>2837</v>
      </c>
      <c r="N20" s="99" t="s">
        <v>2230</v>
      </c>
      <c r="O20" s="85" t="s">
        <v>237</v>
      </c>
      <c r="P20" s="85" t="s">
        <v>238</v>
      </c>
      <c r="Q20" s="85" t="s">
        <v>237</v>
      </c>
      <c r="R20" s="82" t="s">
        <v>238</v>
      </c>
      <c r="S20" s="85" t="s">
        <v>101</v>
      </c>
      <c r="T20" s="85" t="s">
        <v>238</v>
      </c>
      <c r="U20" s="85" t="s">
        <v>237</v>
      </c>
      <c r="V20" s="85" t="s">
        <v>237</v>
      </c>
      <c r="W20" s="85" t="s">
        <v>237</v>
      </c>
      <c r="X20" s="85" t="s">
        <v>237</v>
      </c>
      <c r="Y20" s="85" t="s">
        <v>237</v>
      </c>
      <c r="Z20" s="85" t="s">
        <v>238</v>
      </c>
      <c r="AA20" s="85" t="s">
        <v>238</v>
      </c>
      <c r="AB20" s="85" t="s">
        <v>238</v>
      </c>
      <c r="AC20" s="85" t="s">
        <v>238</v>
      </c>
      <c r="AD20" s="85" t="s">
        <v>238</v>
      </c>
      <c r="AE20" s="85" t="s">
        <v>237</v>
      </c>
      <c r="AF20" s="85" t="s">
        <v>238</v>
      </c>
      <c r="AG20" s="85" t="s">
        <v>238</v>
      </c>
      <c r="AH20" s="85" t="s">
        <v>238</v>
      </c>
      <c r="AI20" s="85" t="s">
        <v>238</v>
      </c>
      <c r="AJ20" s="85" t="s">
        <v>238</v>
      </c>
      <c r="AK20" s="85" t="s">
        <v>3353</v>
      </c>
      <c r="AL20" s="85" t="s">
        <v>1962</v>
      </c>
    </row>
    <row r="21" spans="1:38" s="85" customFormat="1" ht="30" customHeight="1" x14ac:dyDescent="0.35">
      <c r="A21" s="87" t="s">
        <v>3392</v>
      </c>
      <c r="B21" s="85" t="s">
        <v>3393</v>
      </c>
      <c r="C21" s="82">
        <v>44040</v>
      </c>
      <c r="D21" s="82">
        <v>44071</v>
      </c>
      <c r="E21" s="85" t="s">
        <v>3394</v>
      </c>
      <c r="F21" s="117" t="str">
        <f t="shared" si="0"/>
        <v>https://pubmed.ncbi.nlm.nih.gov/32850016/</v>
      </c>
      <c r="G21" s="99" t="s">
        <v>2121</v>
      </c>
      <c r="H21" s="99" t="s">
        <v>104</v>
      </c>
      <c r="I21" s="85" t="s">
        <v>3395</v>
      </c>
      <c r="J21" s="85" t="s">
        <v>3396</v>
      </c>
      <c r="K21" s="85">
        <v>2020</v>
      </c>
      <c r="L21" s="99" t="s">
        <v>1757</v>
      </c>
      <c r="M21" s="85" t="s">
        <v>3397</v>
      </c>
      <c r="N21" s="99" t="s">
        <v>2230</v>
      </c>
      <c r="O21" s="85" t="s">
        <v>237</v>
      </c>
      <c r="P21" s="85" t="s">
        <v>238</v>
      </c>
      <c r="Q21" s="85" t="s">
        <v>238</v>
      </c>
      <c r="R21" s="82" t="s">
        <v>238</v>
      </c>
      <c r="S21" s="85" t="s">
        <v>39</v>
      </c>
      <c r="T21" s="85">
        <v>1</v>
      </c>
      <c r="U21" s="85" t="s">
        <v>237</v>
      </c>
      <c r="V21" s="85" t="s">
        <v>238</v>
      </c>
      <c r="W21" s="85" t="s">
        <v>237</v>
      </c>
      <c r="X21" s="85" t="s">
        <v>237</v>
      </c>
      <c r="Y21" s="85" t="s">
        <v>237</v>
      </c>
      <c r="Z21" s="85" t="s">
        <v>238</v>
      </c>
      <c r="AA21" s="85" t="s">
        <v>238</v>
      </c>
      <c r="AB21" s="85" t="s">
        <v>238</v>
      </c>
      <c r="AC21" s="85" t="s">
        <v>238</v>
      </c>
      <c r="AD21" s="85" t="s">
        <v>238</v>
      </c>
      <c r="AE21" s="85" t="s">
        <v>238</v>
      </c>
      <c r="AF21" s="85" t="s">
        <v>238</v>
      </c>
      <c r="AG21" s="85" t="s">
        <v>238</v>
      </c>
      <c r="AH21" s="85" t="s">
        <v>238</v>
      </c>
      <c r="AI21" s="85" t="s">
        <v>238</v>
      </c>
      <c r="AJ21" s="85" t="s">
        <v>238</v>
      </c>
      <c r="AL21" s="85" t="s">
        <v>1962</v>
      </c>
    </row>
    <row r="22" spans="1:38" s="85" customFormat="1" ht="30" customHeight="1" x14ac:dyDescent="0.35">
      <c r="A22" s="87" t="s">
        <v>2836</v>
      </c>
      <c r="B22" s="85" t="s">
        <v>2835</v>
      </c>
      <c r="C22" s="82">
        <v>44075</v>
      </c>
      <c r="D22" s="82">
        <v>44071</v>
      </c>
      <c r="E22" s="85" t="s">
        <v>2834</v>
      </c>
      <c r="F22" s="117" t="str">
        <f t="shared" si="0"/>
        <v>https://pubmed.ncbi.nlm.nih.gov/32847961/</v>
      </c>
      <c r="G22" s="99" t="s">
        <v>1864</v>
      </c>
      <c r="H22" s="99" t="s">
        <v>109</v>
      </c>
      <c r="I22" s="85" t="s">
        <v>2833</v>
      </c>
      <c r="J22" s="85" t="s">
        <v>2832</v>
      </c>
      <c r="K22" s="85">
        <v>2020</v>
      </c>
      <c r="L22" s="99" t="s">
        <v>1757</v>
      </c>
      <c r="M22" s="85" t="s">
        <v>2831</v>
      </c>
      <c r="N22" s="99" t="s">
        <v>2230</v>
      </c>
      <c r="O22" s="85" t="s">
        <v>238</v>
      </c>
      <c r="P22" s="85" t="s">
        <v>237</v>
      </c>
      <c r="Q22" s="85" t="s">
        <v>238</v>
      </c>
      <c r="R22" s="82" t="s">
        <v>238</v>
      </c>
      <c r="S22" s="85" t="s">
        <v>101</v>
      </c>
      <c r="T22" s="85" t="s">
        <v>238</v>
      </c>
      <c r="U22" s="85" t="s">
        <v>238</v>
      </c>
      <c r="V22" s="85" t="s">
        <v>238</v>
      </c>
      <c r="W22" s="85" t="s">
        <v>238</v>
      </c>
      <c r="X22" s="85" t="s">
        <v>238</v>
      </c>
      <c r="Y22" s="85" t="s">
        <v>238</v>
      </c>
      <c r="Z22" s="85" t="s">
        <v>238</v>
      </c>
      <c r="AA22" s="85" t="s">
        <v>238</v>
      </c>
      <c r="AB22" s="85" t="s">
        <v>238</v>
      </c>
      <c r="AC22" s="85" t="s">
        <v>238</v>
      </c>
      <c r="AD22" s="85" t="s">
        <v>237</v>
      </c>
      <c r="AE22" s="85" t="s">
        <v>238</v>
      </c>
      <c r="AF22" s="85" t="s">
        <v>238</v>
      </c>
      <c r="AG22" s="85" t="s">
        <v>238</v>
      </c>
      <c r="AH22" s="85" t="s">
        <v>238</v>
      </c>
      <c r="AI22" s="85" t="s">
        <v>238</v>
      </c>
      <c r="AJ22" s="85" t="s">
        <v>238</v>
      </c>
      <c r="AK22" s="85" t="s">
        <v>3353</v>
      </c>
      <c r="AL22" s="85" t="s">
        <v>1962</v>
      </c>
    </row>
    <row r="23" spans="1:38" s="85" customFormat="1" ht="30" customHeight="1" x14ac:dyDescent="0.35">
      <c r="A23" s="87" t="s">
        <v>3398</v>
      </c>
      <c r="B23" s="85" t="s">
        <v>3399</v>
      </c>
      <c r="C23" s="82">
        <v>44069</v>
      </c>
      <c r="D23" s="82">
        <v>44071</v>
      </c>
      <c r="E23" s="85" t="s">
        <v>3400</v>
      </c>
      <c r="F23" s="117" t="str">
        <f t="shared" si="0"/>
        <v>https://www.ncbi.nlm.nih.gov/pmc/articles/PMC7447609/</v>
      </c>
      <c r="G23" s="99" t="s">
        <v>1864</v>
      </c>
      <c r="H23" s="99" t="s">
        <v>102</v>
      </c>
      <c r="I23" s="85" t="s">
        <v>3401</v>
      </c>
      <c r="J23" s="85" t="s">
        <v>3402</v>
      </c>
      <c r="K23" s="85">
        <v>2020</v>
      </c>
      <c r="L23" s="99" t="s">
        <v>1757</v>
      </c>
      <c r="M23" s="85" t="s">
        <v>3403</v>
      </c>
      <c r="N23" s="99" t="s">
        <v>2230</v>
      </c>
      <c r="O23" s="85" t="s">
        <v>238</v>
      </c>
      <c r="P23" s="85" t="s">
        <v>237</v>
      </c>
      <c r="Q23" s="85" t="s">
        <v>238</v>
      </c>
      <c r="R23" s="82" t="s">
        <v>238</v>
      </c>
      <c r="S23" s="85" t="s">
        <v>101</v>
      </c>
      <c r="T23" s="85" t="s">
        <v>238</v>
      </c>
      <c r="U23" s="85" t="s">
        <v>238</v>
      </c>
      <c r="V23" s="85" t="s">
        <v>238</v>
      </c>
      <c r="W23" s="85" t="s">
        <v>238</v>
      </c>
      <c r="X23" s="85" t="s">
        <v>238</v>
      </c>
      <c r="Y23" s="85" t="s">
        <v>238</v>
      </c>
      <c r="Z23" s="85" t="s">
        <v>238</v>
      </c>
      <c r="AA23" s="85" t="s">
        <v>238</v>
      </c>
      <c r="AB23" s="85" t="s">
        <v>238</v>
      </c>
      <c r="AC23" s="85" t="s">
        <v>237</v>
      </c>
      <c r="AD23" s="85" t="s">
        <v>237</v>
      </c>
      <c r="AE23" s="85" t="s">
        <v>238</v>
      </c>
      <c r="AF23" s="85" t="s">
        <v>238</v>
      </c>
      <c r="AG23" s="85" t="s">
        <v>238</v>
      </c>
      <c r="AH23" s="85" t="s">
        <v>238</v>
      </c>
      <c r="AI23" s="85" t="s">
        <v>238</v>
      </c>
      <c r="AJ23" s="85" t="s">
        <v>238</v>
      </c>
      <c r="AL23" s="85" t="s">
        <v>1962</v>
      </c>
    </row>
    <row r="24" spans="1:38" s="85" customFormat="1" ht="30" customHeight="1" x14ac:dyDescent="0.35">
      <c r="A24" s="87" t="s">
        <v>3404</v>
      </c>
      <c r="B24" s="85" t="s">
        <v>3405</v>
      </c>
      <c r="C24" s="82">
        <v>44069</v>
      </c>
      <c r="D24" s="82">
        <v>44070</v>
      </c>
      <c r="E24" s="85" t="s">
        <v>3406</v>
      </c>
      <c r="F24" s="117" t="str">
        <f t="shared" si="0"/>
        <v>https://pubmed.ncbi.nlm.nih.gov/32845739/</v>
      </c>
      <c r="G24" s="99" t="s">
        <v>1864</v>
      </c>
      <c r="H24" s="99" t="s">
        <v>109</v>
      </c>
      <c r="I24" s="85" t="s">
        <v>3407</v>
      </c>
      <c r="J24" s="85" t="s">
        <v>3408</v>
      </c>
      <c r="K24" s="85">
        <v>2020</v>
      </c>
      <c r="L24" s="99" t="s">
        <v>1757</v>
      </c>
      <c r="M24" s="85" t="s">
        <v>3409</v>
      </c>
      <c r="N24" s="99" t="s">
        <v>2230</v>
      </c>
      <c r="O24" s="85" t="s">
        <v>238</v>
      </c>
      <c r="P24" s="85" t="s">
        <v>238</v>
      </c>
      <c r="Q24" s="85" t="s">
        <v>237</v>
      </c>
      <c r="R24" s="82" t="s">
        <v>238</v>
      </c>
      <c r="S24" s="85" t="s">
        <v>101</v>
      </c>
      <c r="T24" s="85" t="s">
        <v>238</v>
      </c>
      <c r="U24" s="85" t="s">
        <v>238</v>
      </c>
      <c r="V24" s="85" t="s">
        <v>238</v>
      </c>
      <c r="W24" s="85" t="s">
        <v>238</v>
      </c>
      <c r="X24" s="85" t="s">
        <v>238</v>
      </c>
      <c r="Y24" s="85" t="s">
        <v>238</v>
      </c>
      <c r="Z24" s="85" t="s">
        <v>238</v>
      </c>
      <c r="AA24" s="85" t="s">
        <v>238</v>
      </c>
      <c r="AB24" s="85" t="s">
        <v>238</v>
      </c>
      <c r="AC24" s="85" t="s">
        <v>238</v>
      </c>
      <c r="AD24" s="85" t="s">
        <v>238</v>
      </c>
      <c r="AE24" s="85" t="s">
        <v>238</v>
      </c>
      <c r="AF24" s="85" t="s">
        <v>238</v>
      </c>
      <c r="AG24" s="85" t="s">
        <v>238</v>
      </c>
      <c r="AH24" s="85" t="s">
        <v>237</v>
      </c>
      <c r="AI24" s="85" t="s">
        <v>238</v>
      </c>
      <c r="AJ24" s="85" t="s">
        <v>238</v>
      </c>
      <c r="AL24" s="85" t="s">
        <v>1962</v>
      </c>
    </row>
    <row r="25" spans="1:38" s="85" customFormat="1" ht="30" customHeight="1" x14ac:dyDescent="0.35">
      <c r="A25" s="87" t="s">
        <v>3410</v>
      </c>
      <c r="B25" s="85" t="s">
        <v>3411</v>
      </c>
      <c r="C25" s="82">
        <v>44069</v>
      </c>
      <c r="D25" s="82">
        <v>44070</v>
      </c>
      <c r="E25" s="85" t="s">
        <v>3412</v>
      </c>
      <c r="F25" s="117" t="str">
        <f t="shared" si="0"/>
        <v>https://pubmed.ncbi.nlm.nih.gov/32845280/</v>
      </c>
      <c r="G25" s="99" t="s">
        <v>107</v>
      </c>
      <c r="H25" s="99" t="s">
        <v>1759</v>
      </c>
      <c r="I25" s="85" t="s">
        <v>3413</v>
      </c>
      <c r="J25" s="85" t="s">
        <v>3414</v>
      </c>
      <c r="K25" s="85">
        <v>2020</v>
      </c>
      <c r="L25" s="99" t="s">
        <v>1757</v>
      </c>
      <c r="M25" s="85" t="s">
        <v>3415</v>
      </c>
      <c r="N25" s="99" t="s">
        <v>2230</v>
      </c>
      <c r="O25" s="85" t="s">
        <v>238</v>
      </c>
      <c r="P25" s="85" t="s">
        <v>237</v>
      </c>
      <c r="Q25" s="85" t="s">
        <v>238</v>
      </c>
      <c r="R25" s="82" t="s">
        <v>238</v>
      </c>
      <c r="S25" s="85" t="s">
        <v>39</v>
      </c>
      <c r="T25" s="85">
        <v>216</v>
      </c>
      <c r="U25" s="85" t="s">
        <v>238</v>
      </c>
      <c r="V25" s="85" t="s">
        <v>238</v>
      </c>
      <c r="W25" s="85" t="s">
        <v>238</v>
      </c>
      <c r="X25" s="85" t="s">
        <v>238</v>
      </c>
      <c r="Y25" s="85" t="s">
        <v>238</v>
      </c>
      <c r="Z25" s="85" t="s">
        <v>238</v>
      </c>
      <c r="AA25" s="85" t="s">
        <v>237</v>
      </c>
      <c r="AB25" s="85" t="s">
        <v>237</v>
      </c>
      <c r="AC25" s="85" t="s">
        <v>237</v>
      </c>
      <c r="AD25" s="85" t="s">
        <v>237</v>
      </c>
      <c r="AE25" s="85" t="s">
        <v>238</v>
      </c>
      <c r="AF25" s="85" t="s">
        <v>238</v>
      </c>
      <c r="AG25" s="85" t="s">
        <v>238</v>
      </c>
      <c r="AH25" s="85" t="s">
        <v>238</v>
      </c>
      <c r="AI25" s="85" t="s">
        <v>238</v>
      </c>
      <c r="AJ25" s="85" t="s">
        <v>238</v>
      </c>
      <c r="AL25" s="85" t="s">
        <v>1962</v>
      </c>
    </row>
    <row r="26" spans="1:38" s="85" customFormat="1" ht="30" customHeight="1" x14ac:dyDescent="0.35">
      <c r="A26" s="87" t="s">
        <v>2945</v>
      </c>
      <c r="B26" s="85" t="s">
        <v>1761</v>
      </c>
      <c r="C26" s="82">
        <v>44069</v>
      </c>
      <c r="D26" s="82">
        <v>44070</v>
      </c>
      <c r="E26" s="85" t="s">
        <v>2944</v>
      </c>
      <c r="F26" s="117" t="str">
        <f t="shared" si="0"/>
        <v>https://pubmed.ncbi.nlm.nih.gov/32845031/</v>
      </c>
      <c r="G26" s="99" t="s">
        <v>1864</v>
      </c>
      <c r="H26" s="99" t="s">
        <v>109</v>
      </c>
      <c r="I26" s="85" t="s">
        <v>2943</v>
      </c>
      <c r="J26" s="85" t="s">
        <v>2942</v>
      </c>
      <c r="K26" s="85">
        <v>2020</v>
      </c>
      <c r="L26" s="99" t="s">
        <v>1757</v>
      </c>
      <c r="M26" s="85" t="s">
        <v>2941</v>
      </c>
      <c r="N26" s="99" t="s">
        <v>2230</v>
      </c>
      <c r="O26" s="85" t="s">
        <v>238</v>
      </c>
      <c r="P26" s="85" t="s">
        <v>238</v>
      </c>
      <c r="Q26" s="85" t="s">
        <v>238</v>
      </c>
      <c r="R26" s="82" t="s">
        <v>237</v>
      </c>
      <c r="S26" s="85" t="s">
        <v>101</v>
      </c>
      <c r="T26" s="85" t="s">
        <v>238</v>
      </c>
      <c r="U26" s="85" t="s">
        <v>238</v>
      </c>
      <c r="V26" s="85" t="s">
        <v>238</v>
      </c>
      <c r="W26" s="85" t="s">
        <v>238</v>
      </c>
      <c r="X26" s="85" t="s">
        <v>238</v>
      </c>
      <c r="Y26" s="85" t="s">
        <v>238</v>
      </c>
      <c r="Z26" s="85" t="s">
        <v>238</v>
      </c>
      <c r="AA26" s="85" t="s">
        <v>238</v>
      </c>
      <c r="AB26" s="85" t="s">
        <v>238</v>
      </c>
      <c r="AC26" s="85" t="s">
        <v>238</v>
      </c>
      <c r="AD26" s="85" t="s">
        <v>238</v>
      </c>
      <c r="AE26" s="85" t="s">
        <v>238</v>
      </c>
      <c r="AF26" s="85" t="s">
        <v>238</v>
      </c>
      <c r="AG26" s="85" t="s">
        <v>238</v>
      </c>
      <c r="AH26" s="85" t="s">
        <v>238</v>
      </c>
      <c r="AI26" s="85" t="s">
        <v>238</v>
      </c>
      <c r="AJ26" s="85" t="s">
        <v>238</v>
      </c>
      <c r="AK26" s="85" t="s">
        <v>2257</v>
      </c>
      <c r="AL26" s="85" t="s">
        <v>1962</v>
      </c>
    </row>
    <row r="27" spans="1:38" s="85" customFormat="1" ht="30" customHeight="1" x14ac:dyDescent="0.35">
      <c r="A27" s="87" t="s">
        <v>3315</v>
      </c>
      <c r="B27" s="85" t="s">
        <v>3314</v>
      </c>
      <c r="C27" s="82">
        <v>44062</v>
      </c>
      <c r="D27" s="82">
        <v>44070</v>
      </c>
      <c r="E27" s="85" t="s">
        <v>3313</v>
      </c>
      <c r="F27" s="117" t="str">
        <f t="shared" si="0"/>
        <v>https://pubmed.ncbi.nlm.nih.gov/32844958/</v>
      </c>
      <c r="G27" s="99" t="s">
        <v>1063</v>
      </c>
      <c r="H27" s="99" t="s">
        <v>1759</v>
      </c>
      <c r="I27" s="85" t="s">
        <v>3312</v>
      </c>
      <c r="J27" s="85" t="s">
        <v>2977</v>
      </c>
      <c r="K27" s="85">
        <v>2020</v>
      </c>
      <c r="L27" s="99" t="s">
        <v>1757</v>
      </c>
      <c r="M27" s="85" t="s">
        <v>3311</v>
      </c>
      <c r="N27" s="99" t="s">
        <v>2230</v>
      </c>
      <c r="O27" s="85" t="s">
        <v>238</v>
      </c>
      <c r="P27" s="85" t="s">
        <v>237</v>
      </c>
      <c r="Q27" s="85" t="s">
        <v>238</v>
      </c>
      <c r="R27" s="82" t="s">
        <v>238</v>
      </c>
      <c r="S27" s="85" t="s">
        <v>39</v>
      </c>
      <c r="T27" s="85" t="s">
        <v>3310</v>
      </c>
      <c r="U27" s="85" t="s">
        <v>238</v>
      </c>
      <c r="V27" s="85" t="s">
        <v>238</v>
      </c>
      <c r="W27" s="85" t="s">
        <v>238</v>
      </c>
      <c r="X27" s="85" t="s">
        <v>238</v>
      </c>
      <c r="Y27" s="85" t="s">
        <v>238</v>
      </c>
      <c r="Z27" s="85" t="s">
        <v>238</v>
      </c>
      <c r="AA27" s="85" t="s">
        <v>237</v>
      </c>
      <c r="AB27" s="85" t="s">
        <v>237</v>
      </c>
      <c r="AC27" s="85" t="s">
        <v>237</v>
      </c>
      <c r="AD27" s="85" t="s">
        <v>237</v>
      </c>
      <c r="AE27" s="85" t="s">
        <v>238</v>
      </c>
      <c r="AF27" s="85" t="s">
        <v>238</v>
      </c>
      <c r="AG27" s="85" t="s">
        <v>238</v>
      </c>
      <c r="AH27" s="85" t="s">
        <v>238</v>
      </c>
      <c r="AI27" s="85" t="s">
        <v>238</v>
      </c>
      <c r="AJ27" s="85" t="s">
        <v>238</v>
      </c>
      <c r="AL27" s="85" t="s">
        <v>1962</v>
      </c>
    </row>
    <row r="28" spans="1:38" s="85" customFormat="1" ht="30" customHeight="1" x14ac:dyDescent="0.35">
      <c r="A28" s="87" t="s">
        <v>3416</v>
      </c>
      <c r="B28" s="85" t="s">
        <v>1761</v>
      </c>
      <c r="C28" s="82">
        <v>44068</v>
      </c>
      <c r="D28" s="82">
        <v>44070</v>
      </c>
      <c r="E28" s="85" t="s">
        <v>3417</v>
      </c>
      <c r="F28" s="117" t="str">
        <f t="shared" si="0"/>
        <v>https://pubmed.ncbi.nlm.nih.gov/32843352/</v>
      </c>
      <c r="G28" s="99" t="s">
        <v>1864</v>
      </c>
      <c r="H28" s="99" t="s">
        <v>109</v>
      </c>
      <c r="I28" s="85" t="s">
        <v>3418</v>
      </c>
      <c r="J28" s="85" t="s">
        <v>2706</v>
      </c>
      <c r="K28" s="85">
        <v>2020</v>
      </c>
      <c r="L28" s="99" t="s">
        <v>1757</v>
      </c>
      <c r="M28" s="85" t="s">
        <v>3419</v>
      </c>
      <c r="N28" s="99" t="s">
        <v>2230</v>
      </c>
      <c r="O28" s="85" t="s">
        <v>237</v>
      </c>
      <c r="P28" s="85" t="s">
        <v>238</v>
      </c>
      <c r="Q28" s="85" t="s">
        <v>238</v>
      </c>
      <c r="R28" s="82" t="s">
        <v>238</v>
      </c>
      <c r="S28" s="85" t="s">
        <v>101</v>
      </c>
      <c r="T28" s="85" t="s">
        <v>238</v>
      </c>
      <c r="U28" s="85" t="s">
        <v>238</v>
      </c>
      <c r="V28" s="85" t="s">
        <v>238</v>
      </c>
      <c r="W28" s="85" t="s">
        <v>238</v>
      </c>
      <c r="X28" s="85" t="s">
        <v>238</v>
      </c>
      <c r="Y28" s="85" t="s">
        <v>237</v>
      </c>
      <c r="Z28" s="85" t="s">
        <v>238</v>
      </c>
      <c r="AA28" s="85" t="s">
        <v>238</v>
      </c>
      <c r="AB28" s="85" t="s">
        <v>238</v>
      </c>
      <c r="AC28" s="85" t="s">
        <v>238</v>
      </c>
      <c r="AD28" s="85" t="s">
        <v>238</v>
      </c>
      <c r="AE28" s="85" t="s">
        <v>238</v>
      </c>
      <c r="AF28" s="85" t="s">
        <v>238</v>
      </c>
      <c r="AG28" s="85" t="s">
        <v>238</v>
      </c>
      <c r="AH28" s="85" t="s">
        <v>238</v>
      </c>
      <c r="AI28" s="85" t="s">
        <v>238</v>
      </c>
      <c r="AJ28" s="85" t="s">
        <v>238</v>
      </c>
      <c r="AL28" s="85" t="s">
        <v>1962</v>
      </c>
    </row>
    <row r="29" spans="1:38" s="85" customFormat="1" ht="30" customHeight="1" x14ac:dyDescent="0.35">
      <c r="A29" s="87" t="s">
        <v>3420</v>
      </c>
      <c r="B29" s="85" t="s">
        <v>3421</v>
      </c>
      <c r="C29" s="82">
        <v>44045</v>
      </c>
      <c r="D29" s="82">
        <v>44070</v>
      </c>
      <c r="E29" s="85" t="s">
        <v>3422</v>
      </c>
      <c r="F29" s="117" t="str">
        <f t="shared" si="0"/>
        <v>https://pubmed.ncbi.nlm.nih.gov/32842383/</v>
      </c>
      <c r="G29" s="99" t="s">
        <v>107</v>
      </c>
      <c r="H29" s="99" t="s">
        <v>100</v>
      </c>
      <c r="I29" s="85" t="s">
        <v>3423</v>
      </c>
      <c r="J29" s="85" t="s">
        <v>3424</v>
      </c>
      <c r="K29" s="85">
        <v>2020</v>
      </c>
      <c r="L29" s="99" t="s">
        <v>1757</v>
      </c>
      <c r="M29" s="85" t="s">
        <v>3425</v>
      </c>
      <c r="N29" s="99" t="s">
        <v>3426</v>
      </c>
      <c r="O29" s="85" t="s">
        <v>238</v>
      </c>
      <c r="P29" s="85" t="s">
        <v>237</v>
      </c>
      <c r="Q29" s="85" t="s">
        <v>238</v>
      </c>
      <c r="R29" s="82" t="s">
        <v>238</v>
      </c>
      <c r="S29" s="85" t="s">
        <v>39</v>
      </c>
      <c r="T29" s="85" t="s">
        <v>3427</v>
      </c>
      <c r="U29" s="85" t="s">
        <v>238</v>
      </c>
      <c r="V29" s="85" t="s">
        <v>238</v>
      </c>
      <c r="W29" s="85" t="s">
        <v>238</v>
      </c>
      <c r="X29" s="85" t="s">
        <v>238</v>
      </c>
      <c r="Y29" s="85" t="s">
        <v>238</v>
      </c>
      <c r="Z29" s="85" t="s">
        <v>237</v>
      </c>
      <c r="AA29" s="85" t="s">
        <v>237</v>
      </c>
      <c r="AB29" s="85" t="s">
        <v>237</v>
      </c>
      <c r="AC29" s="85" t="s">
        <v>237</v>
      </c>
      <c r="AD29" s="85" t="s">
        <v>238</v>
      </c>
      <c r="AE29" s="85" t="s">
        <v>238</v>
      </c>
      <c r="AF29" s="85" t="s">
        <v>238</v>
      </c>
      <c r="AG29" s="85" t="s">
        <v>238</v>
      </c>
      <c r="AH29" s="85" t="s">
        <v>238</v>
      </c>
      <c r="AI29" s="85" t="s">
        <v>238</v>
      </c>
      <c r="AJ29" s="85" t="s">
        <v>238</v>
      </c>
      <c r="AL29" s="85" t="s">
        <v>1962</v>
      </c>
    </row>
    <row r="30" spans="1:38" s="85" customFormat="1" ht="30" customHeight="1" x14ac:dyDescent="0.35">
      <c r="A30" s="87" t="s">
        <v>3428</v>
      </c>
      <c r="B30" s="85" t="s">
        <v>3429</v>
      </c>
      <c r="C30" s="82">
        <v>44068</v>
      </c>
      <c r="D30" s="82">
        <v>44069</v>
      </c>
      <c r="E30" s="85" t="s">
        <v>3430</v>
      </c>
      <c r="F30" s="117" t="str">
        <f t="shared" si="0"/>
        <v>https://pubmed.ncbi.nlm.nih.gov/32841411/</v>
      </c>
      <c r="G30" s="99" t="s">
        <v>106</v>
      </c>
      <c r="H30" s="99" t="s">
        <v>104</v>
      </c>
      <c r="I30" s="85" t="s">
        <v>3431</v>
      </c>
      <c r="J30" s="85" t="s">
        <v>2689</v>
      </c>
      <c r="K30" s="85">
        <v>2020</v>
      </c>
      <c r="L30" s="99" t="s">
        <v>1757</v>
      </c>
      <c r="M30" s="85" t="s">
        <v>3432</v>
      </c>
      <c r="N30" s="99" t="s">
        <v>2230</v>
      </c>
      <c r="O30" s="85" t="s">
        <v>237</v>
      </c>
      <c r="P30" s="85" t="s">
        <v>238</v>
      </c>
      <c r="Q30" s="85" t="s">
        <v>237</v>
      </c>
      <c r="R30" s="82" t="s">
        <v>238</v>
      </c>
      <c r="S30" s="85" t="s">
        <v>105</v>
      </c>
      <c r="T30" s="85" t="s">
        <v>3433</v>
      </c>
      <c r="U30" s="85" t="s">
        <v>237</v>
      </c>
      <c r="V30" s="85" t="s">
        <v>237</v>
      </c>
      <c r="W30" s="85" t="s">
        <v>237</v>
      </c>
      <c r="X30" s="85" t="s">
        <v>237</v>
      </c>
      <c r="Y30" s="85" t="s">
        <v>237</v>
      </c>
      <c r="Z30" s="85" t="s">
        <v>238</v>
      </c>
      <c r="AA30" s="85" t="s">
        <v>238</v>
      </c>
      <c r="AB30" s="85" t="s">
        <v>238</v>
      </c>
      <c r="AC30" s="85" t="s">
        <v>238</v>
      </c>
      <c r="AD30" s="85" t="s">
        <v>238</v>
      </c>
      <c r="AE30" s="85" t="s">
        <v>237</v>
      </c>
      <c r="AF30" s="85" t="s">
        <v>238</v>
      </c>
      <c r="AG30" s="85" t="s">
        <v>238</v>
      </c>
      <c r="AH30" s="85" t="s">
        <v>238</v>
      </c>
      <c r="AI30" s="85" t="s">
        <v>238</v>
      </c>
      <c r="AJ30" s="85" t="s">
        <v>238</v>
      </c>
      <c r="AL30" s="85" t="s">
        <v>1962</v>
      </c>
    </row>
    <row r="31" spans="1:38" s="85" customFormat="1" ht="30" customHeight="1" x14ac:dyDescent="0.35">
      <c r="A31" s="87" t="s">
        <v>3434</v>
      </c>
      <c r="B31" s="85" t="s">
        <v>1761</v>
      </c>
      <c r="C31" s="82">
        <v>44030</v>
      </c>
      <c r="D31" s="82">
        <v>44069</v>
      </c>
      <c r="E31" s="85" t="s">
        <v>3435</v>
      </c>
      <c r="F31" s="117" t="str">
        <f t="shared" si="0"/>
        <v>https://www.ncbi.nlm.nih.gov/pmc/articles/PMC7367769/</v>
      </c>
      <c r="G31" s="99" t="s">
        <v>1864</v>
      </c>
      <c r="H31" s="99" t="s">
        <v>109</v>
      </c>
      <c r="I31" s="85" t="s">
        <v>3436</v>
      </c>
      <c r="J31" s="85" t="s">
        <v>3437</v>
      </c>
      <c r="K31" s="85">
        <v>2020</v>
      </c>
      <c r="L31" s="99" t="s">
        <v>1757</v>
      </c>
      <c r="M31" s="85" t="s">
        <v>3438</v>
      </c>
      <c r="N31" s="99" t="s">
        <v>2230</v>
      </c>
      <c r="O31" s="85" t="s">
        <v>238</v>
      </c>
      <c r="P31" s="85" t="s">
        <v>237</v>
      </c>
      <c r="Q31" s="85" t="s">
        <v>238</v>
      </c>
      <c r="R31" s="82" t="s">
        <v>238</v>
      </c>
      <c r="S31" s="85" t="s">
        <v>101</v>
      </c>
      <c r="T31" s="85" t="s">
        <v>238</v>
      </c>
      <c r="U31" s="85" t="s">
        <v>238</v>
      </c>
      <c r="V31" s="85" t="s">
        <v>238</v>
      </c>
      <c r="W31" s="85" t="s">
        <v>238</v>
      </c>
      <c r="X31" s="85" t="s">
        <v>238</v>
      </c>
      <c r="Y31" s="85" t="s">
        <v>238</v>
      </c>
      <c r="Z31" s="85" t="s">
        <v>237</v>
      </c>
      <c r="AA31" s="85" t="s">
        <v>237</v>
      </c>
      <c r="AB31" s="85" t="s">
        <v>237</v>
      </c>
      <c r="AC31" s="85" t="s">
        <v>237</v>
      </c>
      <c r="AD31" s="85" t="s">
        <v>237</v>
      </c>
      <c r="AE31" s="85" t="s">
        <v>238</v>
      </c>
      <c r="AF31" s="85" t="s">
        <v>238</v>
      </c>
      <c r="AG31" s="85" t="s">
        <v>238</v>
      </c>
      <c r="AH31" s="85" t="s">
        <v>238</v>
      </c>
      <c r="AI31" s="85" t="s">
        <v>238</v>
      </c>
      <c r="AJ31" s="85" t="s">
        <v>238</v>
      </c>
      <c r="AL31" s="85" t="s">
        <v>1962</v>
      </c>
    </row>
    <row r="32" spans="1:38" s="85" customFormat="1" ht="30" customHeight="1" x14ac:dyDescent="0.35">
      <c r="A32" s="87" t="s">
        <v>2830</v>
      </c>
      <c r="B32" s="85" t="s">
        <v>1761</v>
      </c>
      <c r="C32" s="82">
        <v>44050</v>
      </c>
      <c r="D32" s="82">
        <v>44074</v>
      </c>
      <c r="E32" s="85" t="s">
        <v>2829</v>
      </c>
      <c r="F32" s="117" t="str">
        <f t="shared" si="0"/>
        <v>http://www.jcnonweb.com/article.asp?issn=2249-4847;year=2020;volume=9;issue=3;spage=229;epage=230;aulast=Mosalli</v>
      </c>
      <c r="G32" s="99" t="s">
        <v>1864</v>
      </c>
      <c r="H32" s="99" t="s">
        <v>109</v>
      </c>
      <c r="I32" s="85" t="s">
        <v>2828</v>
      </c>
      <c r="J32" s="85" t="s">
        <v>2827</v>
      </c>
      <c r="K32" s="85">
        <v>2020</v>
      </c>
      <c r="L32" s="99" t="s">
        <v>1757</v>
      </c>
      <c r="M32" s="85" t="s">
        <v>2826</v>
      </c>
      <c r="N32" s="99" t="s">
        <v>2230</v>
      </c>
      <c r="O32" s="85" t="s">
        <v>237</v>
      </c>
      <c r="P32" s="85" t="s">
        <v>238</v>
      </c>
      <c r="Q32" s="85" t="s">
        <v>237</v>
      </c>
      <c r="R32" s="82" t="s">
        <v>238</v>
      </c>
      <c r="S32" s="85" t="s">
        <v>101</v>
      </c>
      <c r="T32" s="85" t="s">
        <v>238</v>
      </c>
      <c r="U32" s="85" t="s">
        <v>238</v>
      </c>
      <c r="V32" s="85" t="s">
        <v>238</v>
      </c>
      <c r="W32" s="85" t="s">
        <v>238</v>
      </c>
      <c r="X32" s="85" t="s">
        <v>238</v>
      </c>
      <c r="Y32" s="85" t="s">
        <v>237</v>
      </c>
      <c r="Z32" s="85" t="s">
        <v>238</v>
      </c>
      <c r="AA32" s="85" t="s">
        <v>238</v>
      </c>
      <c r="AB32" s="85" t="s">
        <v>238</v>
      </c>
      <c r="AC32" s="85" t="s">
        <v>238</v>
      </c>
      <c r="AD32" s="85" t="s">
        <v>238</v>
      </c>
      <c r="AE32" s="85" t="s">
        <v>237</v>
      </c>
      <c r="AF32" s="85" t="s">
        <v>238</v>
      </c>
      <c r="AG32" s="85" t="s">
        <v>238</v>
      </c>
      <c r="AH32" s="85" t="s">
        <v>238</v>
      </c>
      <c r="AI32" s="85" t="s">
        <v>238</v>
      </c>
      <c r="AJ32" s="85" t="s">
        <v>238</v>
      </c>
      <c r="AK32" s="85" t="s">
        <v>3353</v>
      </c>
      <c r="AL32" s="85" t="s">
        <v>1962</v>
      </c>
    </row>
    <row r="33" spans="1:38" s="85" customFormat="1" ht="30" customHeight="1" x14ac:dyDescent="0.35">
      <c r="A33" s="87" t="s">
        <v>2940</v>
      </c>
      <c r="B33" s="85" t="s">
        <v>2939</v>
      </c>
      <c r="C33" s="82">
        <v>43921</v>
      </c>
      <c r="D33" s="82">
        <v>44068</v>
      </c>
      <c r="E33" s="85" t="s">
        <v>2938</v>
      </c>
      <c r="F33" s="117" t="str">
        <f t="shared" si="0"/>
        <v>https://amp.cmp.org.pe/index.php/AMP/article/view/913</v>
      </c>
      <c r="G33" s="99" t="s">
        <v>1864</v>
      </c>
      <c r="H33" s="99" t="s">
        <v>109</v>
      </c>
      <c r="I33" s="85" t="s">
        <v>2937</v>
      </c>
      <c r="J33" s="85" t="s">
        <v>2936</v>
      </c>
      <c r="K33" s="85">
        <v>2020</v>
      </c>
      <c r="L33" s="99" t="s">
        <v>1757</v>
      </c>
      <c r="M33" s="85" t="s">
        <v>2935</v>
      </c>
      <c r="N33" s="99" t="s">
        <v>2119</v>
      </c>
      <c r="O33" s="85" t="s">
        <v>238</v>
      </c>
      <c r="P33" s="85" t="s">
        <v>238</v>
      </c>
      <c r="Q33" s="85" t="s">
        <v>238</v>
      </c>
      <c r="R33" s="82" t="s">
        <v>237</v>
      </c>
      <c r="S33" s="85" t="s">
        <v>101</v>
      </c>
      <c r="T33" s="85" t="s">
        <v>238</v>
      </c>
      <c r="U33" s="85" t="s">
        <v>238</v>
      </c>
      <c r="V33" s="85" t="s">
        <v>238</v>
      </c>
      <c r="W33" s="85" t="s">
        <v>238</v>
      </c>
      <c r="X33" s="85" t="s">
        <v>238</v>
      </c>
      <c r="Y33" s="85" t="s">
        <v>238</v>
      </c>
      <c r="Z33" s="85" t="s">
        <v>238</v>
      </c>
      <c r="AA33" s="85" t="s">
        <v>238</v>
      </c>
      <c r="AB33" s="85" t="s">
        <v>238</v>
      </c>
      <c r="AC33" s="85" t="s">
        <v>238</v>
      </c>
      <c r="AD33" s="85" t="s">
        <v>238</v>
      </c>
      <c r="AE33" s="85" t="s">
        <v>238</v>
      </c>
      <c r="AF33" s="85" t="s">
        <v>238</v>
      </c>
      <c r="AG33" s="85" t="s">
        <v>237</v>
      </c>
      <c r="AH33" s="85" t="s">
        <v>238</v>
      </c>
      <c r="AI33" s="85" t="s">
        <v>238</v>
      </c>
      <c r="AJ33" s="85" t="s">
        <v>238</v>
      </c>
      <c r="AK33" s="85" t="s">
        <v>2257</v>
      </c>
      <c r="AL33" s="85" t="s">
        <v>1962</v>
      </c>
    </row>
    <row r="34" spans="1:38" s="85" customFormat="1" ht="30" customHeight="1" x14ac:dyDescent="0.35">
      <c r="A34" s="87" t="s">
        <v>3439</v>
      </c>
      <c r="B34" s="85" t="s">
        <v>1761</v>
      </c>
      <c r="C34" s="82">
        <v>43933</v>
      </c>
      <c r="D34" s="82">
        <v>44074</v>
      </c>
      <c r="E34" s="85" t="s">
        <v>3440</v>
      </c>
      <c r="F34" s="117" t="str">
        <f t="shared" ref="F34:F65" si="1">HYPERLINK(E34)</f>
        <v>http://www.pimr.pl/index.php/issues/2020-vol-16-no-1/bacille-calmette-guerin-bcg-vaccination-and-covid-19-scientific-brief-1741?aid=1485</v>
      </c>
      <c r="G34" s="99" t="s">
        <v>1864</v>
      </c>
      <c r="H34" s="99" t="s">
        <v>109</v>
      </c>
      <c r="I34" s="85" t="s">
        <v>3441</v>
      </c>
      <c r="J34" s="85" t="s">
        <v>3441</v>
      </c>
      <c r="K34" s="85">
        <v>2020</v>
      </c>
      <c r="L34" s="99" t="s">
        <v>1757</v>
      </c>
      <c r="M34" s="85" t="s">
        <v>3442</v>
      </c>
      <c r="N34" s="99" t="s">
        <v>2230</v>
      </c>
      <c r="O34" s="85" t="s">
        <v>238</v>
      </c>
      <c r="P34" s="85" t="s">
        <v>238</v>
      </c>
      <c r="Q34" s="85" t="s">
        <v>238</v>
      </c>
      <c r="R34" s="82" t="s">
        <v>237</v>
      </c>
      <c r="S34" s="85" t="s">
        <v>101</v>
      </c>
      <c r="T34" s="85" t="s">
        <v>238</v>
      </c>
      <c r="U34" s="85" t="s">
        <v>238</v>
      </c>
      <c r="V34" s="85" t="s">
        <v>238</v>
      </c>
      <c r="W34" s="85" t="s">
        <v>238</v>
      </c>
      <c r="X34" s="85" t="s">
        <v>238</v>
      </c>
      <c r="Y34" s="85" t="s">
        <v>238</v>
      </c>
      <c r="Z34" s="85" t="s">
        <v>238</v>
      </c>
      <c r="AA34" s="85" t="s">
        <v>238</v>
      </c>
      <c r="AB34" s="85" t="s">
        <v>238</v>
      </c>
      <c r="AC34" s="85" t="s">
        <v>238</v>
      </c>
      <c r="AD34" s="85" t="s">
        <v>238</v>
      </c>
      <c r="AE34" s="85" t="s">
        <v>238</v>
      </c>
      <c r="AF34" s="85" t="s">
        <v>238</v>
      </c>
      <c r="AG34" s="85" t="s">
        <v>238</v>
      </c>
      <c r="AH34" s="85" t="s">
        <v>237</v>
      </c>
      <c r="AI34" s="85" t="s">
        <v>238</v>
      </c>
      <c r="AJ34" s="85" t="s">
        <v>238</v>
      </c>
      <c r="AL34" s="85" t="s">
        <v>1962</v>
      </c>
    </row>
    <row r="35" spans="1:38" s="85" customFormat="1" ht="30" customHeight="1" x14ac:dyDescent="0.35">
      <c r="A35" s="87" t="s">
        <v>2825</v>
      </c>
      <c r="B35" s="85" t="s">
        <v>2824</v>
      </c>
      <c r="C35" s="82">
        <v>44049</v>
      </c>
      <c r="D35" s="82" t="s">
        <v>2413</v>
      </c>
      <c r="E35" s="85" t="s">
        <v>2823</v>
      </c>
      <c r="F35" s="117" t="str">
        <f t="shared" si="1"/>
        <v>https://reciamuc.com/index.php/RECIAMUC/article/view/499/759</v>
      </c>
      <c r="G35" s="99" t="s">
        <v>1864</v>
      </c>
      <c r="H35" s="99" t="s">
        <v>102</v>
      </c>
      <c r="I35" s="85" t="s">
        <v>2822</v>
      </c>
      <c r="J35" s="85" t="s">
        <v>2821</v>
      </c>
      <c r="K35" s="85">
        <v>2020</v>
      </c>
      <c r="L35" s="99" t="s">
        <v>1757</v>
      </c>
      <c r="M35" s="85" t="s">
        <v>2820</v>
      </c>
      <c r="N35" s="99" t="s">
        <v>2230</v>
      </c>
      <c r="O35" s="85" t="s">
        <v>237</v>
      </c>
      <c r="P35" s="85" t="s">
        <v>238</v>
      </c>
      <c r="Q35" s="85" t="s">
        <v>237</v>
      </c>
      <c r="R35" s="82" t="s">
        <v>238</v>
      </c>
      <c r="S35" s="85" t="s">
        <v>101</v>
      </c>
      <c r="T35" s="85" t="s">
        <v>238</v>
      </c>
      <c r="U35" s="85" t="s">
        <v>237</v>
      </c>
      <c r="V35" s="85" t="s">
        <v>237</v>
      </c>
      <c r="W35" s="85" t="s">
        <v>237</v>
      </c>
      <c r="X35" s="85" t="s">
        <v>237</v>
      </c>
      <c r="Y35" s="85" t="s">
        <v>237</v>
      </c>
      <c r="Z35" s="85" t="s">
        <v>238</v>
      </c>
      <c r="AA35" s="85" t="s">
        <v>238</v>
      </c>
      <c r="AB35" s="85" t="s">
        <v>238</v>
      </c>
      <c r="AC35" s="85" t="s">
        <v>238</v>
      </c>
      <c r="AD35" s="85" t="s">
        <v>238</v>
      </c>
      <c r="AE35" s="85" t="s">
        <v>237</v>
      </c>
      <c r="AF35" s="85" t="s">
        <v>238</v>
      </c>
      <c r="AG35" s="85" t="s">
        <v>238</v>
      </c>
      <c r="AH35" s="85" t="s">
        <v>238</v>
      </c>
      <c r="AI35" s="85" t="s">
        <v>238</v>
      </c>
      <c r="AJ35" s="85" t="s">
        <v>238</v>
      </c>
      <c r="AK35" s="85" t="s">
        <v>3353</v>
      </c>
      <c r="AL35" s="85" t="s">
        <v>2575</v>
      </c>
    </row>
    <row r="36" spans="1:38" s="85" customFormat="1" ht="30" customHeight="1" x14ac:dyDescent="0.35">
      <c r="A36" s="87" t="s">
        <v>3309</v>
      </c>
      <c r="B36" s="85" t="s">
        <v>3308</v>
      </c>
      <c r="C36" s="82">
        <v>43964</v>
      </c>
      <c r="D36" s="82" t="s">
        <v>2413</v>
      </c>
      <c r="E36" s="85" t="s">
        <v>3307</v>
      </c>
      <c r="F36" s="117" t="str">
        <f t="shared" si="1"/>
        <v>https://europepmc.org/article/med/32487789</v>
      </c>
      <c r="G36" s="99" t="s">
        <v>3306</v>
      </c>
      <c r="H36" s="99" t="s">
        <v>1759</v>
      </c>
      <c r="I36" s="85" t="s">
        <v>3305</v>
      </c>
      <c r="J36" s="85" t="s">
        <v>3304</v>
      </c>
      <c r="K36" s="85">
        <v>2020</v>
      </c>
      <c r="L36" s="99" t="s">
        <v>1757</v>
      </c>
      <c r="M36" s="85" t="s">
        <v>2732</v>
      </c>
      <c r="N36" s="99" t="s">
        <v>2230</v>
      </c>
      <c r="O36" s="85" t="s">
        <v>238</v>
      </c>
      <c r="P36" s="85" t="s">
        <v>237</v>
      </c>
      <c r="Q36" s="85" t="s">
        <v>238</v>
      </c>
      <c r="R36" s="82" t="s">
        <v>238</v>
      </c>
      <c r="S36" s="85" t="s">
        <v>39</v>
      </c>
      <c r="T36" s="85" t="s">
        <v>3303</v>
      </c>
      <c r="U36" s="85" t="s">
        <v>238</v>
      </c>
      <c r="V36" s="85" t="s">
        <v>238</v>
      </c>
      <c r="W36" s="85" t="s">
        <v>238</v>
      </c>
      <c r="X36" s="85" t="s">
        <v>238</v>
      </c>
      <c r="Y36" s="85" t="s">
        <v>238</v>
      </c>
      <c r="Z36" s="85" t="s">
        <v>238</v>
      </c>
      <c r="AA36" s="85" t="s">
        <v>238</v>
      </c>
      <c r="AB36" s="85" t="s">
        <v>237</v>
      </c>
      <c r="AC36" s="85" t="s">
        <v>238</v>
      </c>
      <c r="AD36" s="85" t="s">
        <v>238</v>
      </c>
      <c r="AE36" s="85" t="s">
        <v>238</v>
      </c>
      <c r="AF36" s="85" t="s">
        <v>238</v>
      </c>
      <c r="AG36" s="85" t="s">
        <v>238</v>
      </c>
      <c r="AH36" s="85" t="s">
        <v>238</v>
      </c>
      <c r="AI36" s="85" t="s">
        <v>238</v>
      </c>
      <c r="AJ36" s="85" t="s">
        <v>238</v>
      </c>
      <c r="AL36" s="85" t="s">
        <v>2575</v>
      </c>
    </row>
    <row r="37" spans="1:38" s="85" customFormat="1" ht="30" customHeight="1" x14ac:dyDescent="0.35">
      <c r="A37" s="87" t="s">
        <v>2934</v>
      </c>
      <c r="B37" s="85" t="s">
        <v>1761</v>
      </c>
      <c r="C37" s="82">
        <v>43997</v>
      </c>
      <c r="D37" s="82" t="s">
        <v>2413</v>
      </c>
      <c r="E37" s="85" t="s">
        <v>2933</v>
      </c>
      <c r="F37" s="117" t="str">
        <f t="shared" si="1"/>
        <v>https://www.scielo.br/scielo.php?pid=S0104-42302020000400386&amp;script=sci_arttext</v>
      </c>
      <c r="G37" s="99" t="s">
        <v>1864</v>
      </c>
      <c r="H37" s="99" t="s">
        <v>109</v>
      </c>
      <c r="I37" s="85" t="s">
        <v>2932</v>
      </c>
      <c r="J37" s="85" t="s">
        <v>2739</v>
      </c>
      <c r="K37" s="85">
        <v>2020</v>
      </c>
      <c r="L37" s="99" t="s">
        <v>1757</v>
      </c>
      <c r="M37" s="85" t="s">
        <v>2732</v>
      </c>
      <c r="N37" s="99" t="s">
        <v>2230</v>
      </c>
      <c r="O37" s="85" t="s">
        <v>238</v>
      </c>
      <c r="P37" s="85" t="s">
        <v>238</v>
      </c>
      <c r="Q37" s="85" t="s">
        <v>238</v>
      </c>
      <c r="R37" s="82" t="s">
        <v>237</v>
      </c>
      <c r="S37" s="85" t="s">
        <v>101</v>
      </c>
      <c r="T37" s="85" t="s">
        <v>238</v>
      </c>
      <c r="U37" s="85" t="s">
        <v>238</v>
      </c>
      <c r="V37" s="85" t="s">
        <v>238</v>
      </c>
      <c r="W37" s="85" t="s">
        <v>238</v>
      </c>
      <c r="X37" s="85" t="s">
        <v>238</v>
      </c>
      <c r="Y37" s="85" t="s">
        <v>238</v>
      </c>
      <c r="Z37" s="85" t="s">
        <v>238</v>
      </c>
      <c r="AA37" s="85" t="s">
        <v>238</v>
      </c>
      <c r="AB37" s="85" t="s">
        <v>238</v>
      </c>
      <c r="AC37" s="85" t="s">
        <v>238</v>
      </c>
      <c r="AD37" s="85" t="s">
        <v>238</v>
      </c>
      <c r="AE37" s="85" t="s">
        <v>238</v>
      </c>
      <c r="AF37" s="85" t="s">
        <v>238</v>
      </c>
      <c r="AG37" s="85" t="s">
        <v>237</v>
      </c>
      <c r="AH37" s="85" t="s">
        <v>238</v>
      </c>
      <c r="AI37" s="85" t="s">
        <v>238</v>
      </c>
      <c r="AJ37" s="85" t="s">
        <v>238</v>
      </c>
      <c r="AK37" s="85" t="s">
        <v>2257</v>
      </c>
      <c r="AL37" s="85" t="s">
        <v>2575</v>
      </c>
    </row>
    <row r="38" spans="1:38" s="85" customFormat="1" ht="30" customHeight="1" x14ac:dyDescent="0.35">
      <c r="A38" s="87" t="s">
        <v>2931</v>
      </c>
      <c r="B38" s="85" t="s">
        <v>2930</v>
      </c>
      <c r="C38" s="82">
        <v>44048</v>
      </c>
      <c r="D38" s="82" t="s">
        <v>2413</v>
      </c>
      <c r="E38" s="85" t="s">
        <v>2929</v>
      </c>
      <c r="F38" s="117" t="str">
        <f t="shared" si="1"/>
        <v>https://www.scielo.br/scielo.php?pid=S1519-38292020000200599&amp;script=sci_arttext</v>
      </c>
      <c r="G38" s="99" t="s">
        <v>1864</v>
      </c>
      <c r="H38" s="99" t="s">
        <v>109</v>
      </c>
      <c r="I38" s="85" t="s">
        <v>2928</v>
      </c>
      <c r="J38" s="85" t="s">
        <v>2927</v>
      </c>
      <c r="K38" s="85">
        <v>2020</v>
      </c>
      <c r="L38" s="99" t="s">
        <v>1757</v>
      </c>
      <c r="M38" s="85" t="s">
        <v>2926</v>
      </c>
      <c r="N38" s="99" t="s">
        <v>2230</v>
      </c>
      <c r="O38" s="85" t="s">
        <v>238</v>
      </c>
      <c r="P38" s="85" t="s">
        <v>238</v>
      </c>
      <c r="Q38" s="85" t="s">
        <v>238</v>
      </c>
      <c r="R38" s="82" t="s">
        <v>237</v>
      </c>
      <c r="S38" s="85" t="s">
        <v>101</v>
      </c>
      <c r="T38" s="85" t="s">
        <v>238</v>
      </c>
      <c r="U38" s="85" t="s">
        <v>238</v>
      </c>
      <c r="V38" s="85" t="s">
        <v>238</v>
      </c>
      <c r="W38" s="85" t="s">
        <v>238</v>
      </c>
      <c r="X38" s="85" t="s">
        <v>238</v>
      </c>
      <c r="Y38" s="85" t="s">
        <v>238</v>
      </c>
      <c r="Z38" s="85" t="s">
        <v>238</v>
      </c>
      <c r="AA38" s="85" t="s">
        <v>238</v>
      </c>
      <c r="AB38" s="85" t="s">
        <v>238</v>
      </c>
      <c r="AC38" s="85" t="s">
        <v>238</v>
      </c>
      <c r="AD38" s="85" t="s">
        <v>238</v>
      </c>
      <c r="AE38" s="85" t="s">
        <v>238</v>
      </c>
      <c r="AF38" s="85" t="s">
        <v>238</v>
      </c>
      <c r="AG38" s="85" t="s">
        <v>237</v>
      </c>
      <c r="AH38" s="85" t="s">
        <v>238</v>
      </c>
      <c r="AI38" s="85" t="s">
        <v>238</v>
      </c>
      <c r="AJ38" s="85" t="s">
        <v>238</v>
      </c>
      <c r="AK38" s="85" t="s">
        <v>2257</v>
      </c>
      <c r="AL38" s="85" t="s">
        <v>2575</v>
      </c>
    </row>
    <row r="39" spans="1:38" s="85" customFormat="1" ht="30" customHeight="1" x14ac:dyDescent="0.35">
      <c r="A39" s="87" t="s">
        <v>3443</v>
      </c>
      <c r="B39" s="85" t="s">
        <v>3444</v>
      </c>
      <c r="C39" s="82">
        <v>44021</v>
      </c>
      <c r="D39" s="82" t="s">
        <v>2413</v>
      </c>
      <c r="E39" s="85" t="s">
        <v>3445</v>
      </c>
      <c r="F39" s="117" t="str">
        <f t="shared" si="1"/>
        <v>https://obgyn.onlinelibrary.wiley.com/doi/epdf/10.1111/ajo.13185</v>
      </c>
      <c r="G39" s="99" t="s">
        <v>182</v>
      </c>
      <c r="H39" s="99" t="s">
        <v>104</v>
      </c>
      <c r="I39" s="85" t="s">
        <v>3446</v>
      </c>
      <c r="J39" s="85" t="s">
        <v>3447</v>
      </c>
      <c r="K39" s="85">
        <v>2020</v>
      </c>
      <c r="L39" s="99" t="s">
        <v>1757</v>
      </c>
      <c r="M39" s="85" t="s">
        <v>3448</v>
      </c>
      <c r="N39" s="99" t="s">
        <v>2230</v>
      </c>
      <c r="O39" s="85" t="s">
        <v>238</v>
      </c>
      <c r="P39" s="85" t="s">
        <v>238</v>
      </c>
      <c r="Q39" s="85" t="s">
        <v>238</v>
      </c>
      <c r="R39" s="82" t="s">
        <v>237</v>
      </c>
      <c r="S39" s="85" t="s">
        <v>105</v>
      </c>
      <c r="T39" s="85" t="s">
        <v>3449</v>
      </c>
      <c r="U39" s="85" t="s">
        <v>238</v>
      </c>
      <c r="V39" s="85" t="s">
        <v>238</v>
      </c>
      <c r="W39" s="85" t="s">
        <v>238</v>
      </c>
      <c r="X39" s="85" t="s">
        <v>238</v>
      </c>
      <c r="Y39" s="85" t="s">
        <v>238</v>
      </c>
      <c r="Z39" s="85" t="s">
        <v>238</v>
      </c>
      <c r="AA39" s="85" t="s">
        <v>238</v>
      </c>
      <c r="AB39" s="85" t="s">
        <v>238</v>
      </c>
      <c r="AC39" s="85" t="s">
        <v>238</v>
      </c>
      <c r="AD39" s="85" t="s">
        <v>238</v>
      </c>
      <c r="AE39" s="85" t="s">
        <v>238</v>
      </c>
      <c r="AF39" s="85" t="s">
        <v>238</v>
      </c>
      <c r="AG39" s="85" t="s">
        <v>237</v>
      </c>
      <c r="AH39" s="85" t="s">
        <v>238</v>
      </c>
      <c r="AI39" s="85" t="s">
        <v>238</v>
      </c>
      <c r="AJ39" s="85" t="s">
        <v>238</v>
      </c>
      <c r="AL39" s="85" t="s">
        <v>2575</v>
      </c>
    </row>
    <row r="40" spans="1:38" s="85" customFormat="1" ht="30" customHeight="1" x14ac:dyDescent="0.35">
      <c r="A40" s="87" t="s">
        <v>3450</v>
      </c>
      <c r="B40" s="85" t="s">
        <v>1761</v>
      </c>
      <c r="C40" s="82">
        <v>44046</v>
      </c>
      <c r="D40" s="82" t="s">
        <v>2413</v>
      </c>
      <c r="E40" s="85" t="s">
        <v>3451</v>
      </c>
      <c r="F40" s="117" t="str">
        <f t="shared" si="1"/>
        <v>https://www.scielosp.org/article/csp/2020.v36n8/e00164820/en/</v>
      </c>
      <c r="G40" s="99" t="s">
        <v>1864</v>
      </c>
      <c r="H40" s="99" t="s">
        <v>109</v>
      </c>
      <c r="I40" s="85" t="s">
        <v>3452</v>
      </c>
      <c r="J40" s="85" t="s">
        <v>3453</v>
      </c>
      <c r="K40" s="85">
        <v>2020</v>
      </c>
      <c r="L40" s="99" t="s">
        <v>1757</v>
      </c>
      <c r="M40" s="85" t="s">
        <v>3454</v>
      </c>
      <c r="N40" s="99" t="s">
        <v>2230</v>
      </c>
      <c r="O40" s="85" t="s">
        <v>237</v>
      </c>
      <c r="P40" s="85" t="s">
        <v>238</v>
      </c>
      <c r="Q40" s="85" t="s">
        <v>238</v>
      </c>
      <c r="R40" s="82" t="s">
        <v>237</v>
      </c>
      <c r="S40" s="85" t="s">
        <v>101</v>
      </c>
      <c r="T40" s="85" t="s">
        <v>238</v>
      </c>
      <c r="U40" s="85" t="s">
        <v>237</v>
      </c>
      <c r="V40" s="85" t="s">
        <v>237</v>
      </c>
      <c r="W40" s="85" t="s">
        <v>238</v>
      </c>
      <c r="X40" s="85" t="s">
        <v>238</v>
      </c>
      <c r="Y40" s="85" t="s">
        <v>238</v>
      </c>
      <c r="Z40" s="85" t="s">
        <v>238</v>
      </c>
      <c r="AA40" s="85" t="s">
        <v>238</v>
      </c>
      <c r="AB40" s="85" t="s">
        <v>238</v>
      </c>
      <c r="AC40" s="85" t="s">
        <v>238</v>
      </c>
      <c r="AD40" s="85" t="s">
        <v>238</v>
      </c>
      <c r="AE40" s="85" t="s">
        <v>238</v>
      </c>
      <c r="AF40" s="85" t="s">
        <v>238</v>
      </c>
      <c r="AG40" s="85" t="s">
        <v>237</v>
      </c>
      <c r="AH40" s="85" t="s">
        <v>238</v>
      </c>
      <c r="AI40" s="85" t="s">
        <v>238</v>
      </c>
      <c r="AJ40" s="85" t="s">
        <v>238</v>
      </c>
      <c r="AL40" s="85" t="s">
        <v>2575</v>
      </c>
    </row>
    <row r="41" spans="1:38" s="85" customFormat="1" ht="30" customHeight="1" x14ac:dyDescent="0.35">
      <c r="A41" s="87" t="s">
        <v>3302</v>
      </c>
      <c r="B41" s="85" t="s">
        <v>3301</v>
      </c>
      <c r="C41" s="82">
        <v>44023</v>
      </c>
      <c r="D41" s="82" t="s">
        <v>2413</v>
      </c>
      <c r="E41" s="85" t="s">
        <v>3300</v>
      </c>
      <c r="F41" s="117" t="str">
        <f t="shared" si="1"/>
        <v>https://www.researchsquare.com/article/rs-40095/v1</v>
      </c>
      <c r="G41" s="99" t="s">
        <v>1063</v>
      </c>
      <c r="H41" s="99" t="s">
        <v>104</v>
      </c>
      <c r="I41" s="85" t="s">
        <v>3299</v>
      </c>
      <c r="J41" s="85" t="s">
        <v>2857</v>
      </c>
      <c r="K41" s="85">
        <v>2020</v>
      </c>
      <c r="L41" s="99" t="s">
        <v>1757</v>
      </c>
      <c r="M41" s="85" t="s">
        <v>3298</v>
      </c>
      <c r="N41" s="99" t="s">
        <v>2230</v>
      </c>
      <c r="O41" s="85" t="s">
        <v>237</v>
      </c>
      <c r="P41" s="85" t="s">
        <v>238</v>
      </c>
      <c r="Q41" s="85" t="s">
        <v>238</v>
      </c>
      <c r="R41" s="82" t="s">
        <v>238</v>
      </c>
      <c r="S41" s="85" t="s">
        <v>39</v>
      </c>
      <c r="T41" s="85">
        <v>1</v>
      </c>
      <c r="U41" s="85" t="s">
        <v>237</v>
      </c>
      <c r="V41" s="85" t="s">
        <v>237</v>
      </c>
      <c r="W41" s="85" t="s">
        <v>237</v>
      </c>
      <c r="X41" s="85" t="s">
        <v>237</v>
      </c>
      <c r="Y41" s="85" t="s">
        <v>237</v>
      </c>
      <c r="Z41" s="85" t="s">
        <v>238</v>
      </c>
      <c r="AA41" s="85" t="s">
        <v>238</v>
      </c>
      <c r="AB41" s="85" t="s">
        <v>238</v>
      </c>
      <c r="AC41" s="85" t="s">
        <v>238</v>
      </c>
      <c r="AD41" s="85" t="s">
        <v>238</v>
      </c>
      <c r="AE41" s="85" t="s">
        <v>237</v>
      </c>
      <c r="AF41" s="85" t="s">
        <v>238</v>
      </c>
      <c r="AG41" s="85" t="s">
        <v>238</v>
      </c>
      <c r="AH41" s="85" t="s">
        <v>238</v>
      </c>
      <c r="AI41" s="85" t="s">
        <v>238</v>
      </c>
      <c r="AJ41" s="85" t="s">
        <v>238</v>
      </c>
      <c r="AL41" s="85" t="s">
        <v>2575</v>
      </c>
    </row>
    <row r="42" spans="1:38" s="85" customFormat="1" ht="30" customHeight="1" x14ac:dyDescent="0.35">
      <c r="A42" s="87" t="s">
        <v>2819</v>
      </c>
      <c r="B42" s="85" t="s">
        <v>2818</v>
      </c>
      <c r="C42" s="82">
        <v>44036</v>
      </c>
      <c r="D42" s="82" t="s">
        <v>2413</v>
      </c>
      <c r="E42" s="85" t="s">
        <v>2817</v>
      </c>
      <c r="F42" s="117" t="str">
        <f t="shared" si="1"/>
        <v>http://www.journalijdr.com/neonates-hospitalized-due-covid-19-par%C3%A1-amazon-region-brazil-case-series</v>
      </c>
      <c r="G42" s="99" t="s">
        <v>1063</v>
      </c>
      <c r="H42" s="99" t="s">
        <v>104</v>
      </c>
      <c r="I42" s="85" t="s">
        <v>2816</v>
      </c>
      <c r="J42" s="85" t="s">
        <v>2815</v>
      </c>
      <c r="K42" s="85">
        <v>2020</v>
      </c>
      <c r="L42" s="99" t="s">
        <v>1757</v>
      </c>
      <c r="M42" s="85" t="s">
        <v>2814</v>
      </c>
      <c r="N42" s="99" t="s">
        <v>2230</v>
      </c>
      <c r="O42" s="85" t="s">
        <v>237</v>
      </c>
      <c r="P42" s="85" t="s">
        <v>238</v>
      </c>
      <c r="Q42" s="85" t="s">
        <v>237</v>
      </c>
      <c r="R42" s="82" t="s">
        <v>238</v>
      </c>
      <c r="S42" s="85" t="s">
        <v>39</v>
      </c>
      <c r="T42" s="85">
        <v>5</v>
      </c>
      <c r="U42" s="85" t="s">
        <v>237</v>
      </c>
      <c r="V42" s="85" t="s">
        <v>237</v>
      </c>
      <c r="W42" s="85" t="s">
        <v>237</v>
      </c>
      <c r="X42" s="85" t="s">
        <v>237</v>
      </c>
      <c r="Y42" s="85" t="s">
        <v>238</v>
      </c>
      <c r="Z42" s="85" t="s">
        <v>238</v>
      </c>
      <c r="AA42" s="85" t="s">
        <v>238</v>
      </c>
      <c r="AB42" s="85" t="s">
        <v>238</v>
      </c>
      <c r="AC42" s="85" t="s">
        <v>238</v>
      </c>
      <c r="AD42" s="85" t="s">
        <v>238</v>
      </c>
      <c r="AE42" s="85" t="s">
        <v>237</v>
      </c>
      <c r="AF42" s="85" t="s">
        <v>238</v>
      </c>
      <c r="AG42" s="85" t="s">
        <v>238</v>
      </c>
      <c r="AH42" s="85" t="s">
        <v>238</v>
      </c>
      <c r="AI42" s="85" t="s">
        <v>238</v>
      </c>
      <c r="AJ42" s="85" t="s">
        <v>238</v>
      </c>
      <c r="AK42" s="85" t="s">
        <v>3353</v>
      </c>
      <c r="AL42" s="85" t="s">
        <v>2575</v>
      </c>
    </row>
    <row r="43" spans="1:38" s="85" customFormat="1" ht="30" customHeight="1" x14ac:dyDescent="0.35">
      <c r="A43" s="87" t="s">
        <v>3455</v>
      </c>
      <c r="B43" s="85" t="s">
        <v>3456</v>
      </c>
      <c r="C43" s="82">
        <v>44048</v>
      </c>
      <c r="D43" s="82" t="s">
        <v>2413</v>
      </c>
      <c r="E43" s="85" t="s">
        <v>3457</v>
      </c>
      <c r="F43" s="117" t="str">
        <f t="shared" si="1"/>
        <v>https://osf.io/64qyz</v>
      </c>
      <c r="G43" s="99" t="s">
        <v>1864</v>
      </c>
      <c r="H43" s="99" t="s">
        <v>2335</v>
      </c>
      <c r="I43" s="85" t="s">
        <v>3458</v>
      </c>
      <c r="J43" s="85" t="s">
        <v>2857</v>
      </c>
      <c r="K43" s="85">
        <v>2020</v>
      </c>
      <c r="L43" s="99" t="s">
        <v>1757</v>
      </c>
      <c r="M43" s="85" t="s">
        <v>3459</v>
      </c>
      <c r="N43" s="99" t="s">
        <v>2230</v>
      </c>
      <c r="O43" s="85" t="s">
        <v>237</v>
      </c>
      <c r="P43" s="85" t="s">
        <v>238</v>
      </c>
      <c r="Q43" s="85" t="s">
        <v>238</v>
      </c>
      <c r="R43" s="82" t="s">
        <v>238</v>
      </c>
      <c r="S43" s="85" t="s">
        <v>101</v>
      </c>
      <c r="T43" s="85" t="s">
        <v>238</v>
      </c>
      <c r="U43" s="85" t="s">
        <v>237</v>
      </c>
      <c r="V43" s="85" t="s">
        <v>237</v>
      </c>
      <c r="W43" s="85" t="s">
        <v>237</v>
      </c>
      <c r="X43" s="85" t="s">
        <v>237</v>
      </c>
      <c r="Y43" s="85" t="s">
        <v>237</v>
      </c>
      <c r="Z43" s="85" t="s">
        <v>238</v>
      </c>
      <c r="AA43" s="85" t="s">
        <v>238</v>
      </c>
      <c r="AB43" s="85" t="s">
        <v>238</v>
      </c>
      <c r="AC43" s="85" t="s">
        <v>238</v>
      </c>
      <c r="AD43" s="85" t="s">
        <v>238</v>
      </c>
      <c r="AE43" s="85" t="s">
        <v>238</v>
      </c>
      <c r="AF43" s="85" t="s">
        <v>238</v>
      </c>
      <c r="AG43" s="85" t="s">
        <v>238</v>
      </c>
      <c r="AH43" s="85" t="s">
        <v>238</v>
      </c>
      <c r="AI43" s="85" t="s">
        <v>238</v>
      </c>
      <c r="AJ43" s="85" t="s">
        <v>238</v>
      </c>
      <c r="AL43" s="85" t="s">
        <v>2575</v>
      </c>
    </row>
    <row r="44" spans="1:38" s="85" customFormat="1" ht="30" customHeight="1" x14ac:dyDescent="0.35">
      <c r="A44" s="87" t="s">
        <v>2813</v>
      </c>
      <c r="B44" s="85" t="s">
        <v>2812</v>
      </c>
      <c r="C44" s="82" t="s">
        <v>2413</v>
      </c>
      <c r="D44" s="82" t="s">
        <v>2413</v>
      </c>
      <c r="E44" s="85" t="s">
        <v>2811</v>
      </c>
      <c r="F44" s="117" t="str">
        <f t="shared" si="1"/>
        <v>http://mail.spog.org.pe/web/revista/index.php/RPGO/article/view/2247</v>
      </c>
      <c r="G44" s="99" t="s">
        <v>1864</v>
      </c>
      <c r="H44" s="99" t="s">
        <v>102</v>
      </c>
      <c r="I44" s="85" t="s">
        <v>2810</v>
      </c>
      <c r="J44" s="85" t="s">
        <v>2809</v>
      </c>
      <c r="K44" s="85">
        <v>2020</v>
      </c>
      <c r="L44" s="99" t="s">
        <v>1757</v>
      </c>
      <c r="M44" s="85" t="s">
        <v>2808</v>
      </c>
      <c r="N44" s="99" t="s">
        <v>2119</v>
      </c>
      <c r="O44" s="85" t="s">
        <v>237</v>
      </c>
      <c r="P44" s="85" t="s">
        <v>238</v>
      </c>
      <c r="Q44" s="85" t="s">
        <v>237</v>
      </c>
      <c r="R44" s="82" t="s">
        <v>238</v>
      </c>
      <c r="S44" s="85" t="s">
        <v>101</v>
      </c>
      <c r="T44" s="85" t="s">
        <v>238</v>
      </c>
      <c r="U44" s="85" t="s">
        <v>237</v>
      </c>
      <c r="V44" s="85" t="s">
        <v>237</v>
      </c>
      <c r="W44" s="85" t="s">
        <v>237</v>
      </c>
      <c r="X44" s="85" t="s">
        <v>237</v>
      </c>
      <c r="Y44" s="85" t="s">
        <v>237</v>
      </c>
      <c r="Z44" s="85" t="s">
        <v>238</v>
      </c>
      <c r="AA44" s="85" t="s">
        <v>238</v>
      </c>
      <c r="AB44" s="85" t="s">
        <v>238</v>
      </c>
      <c r="AC44" s="85" t="s">
        <v>238</v>
      </c>
      <c r="AD44" s="85" t="s">
        <v>238</v>
      </c>
      <c r="AE44" s="85" t="s">
        <v>237</v>
      </c>
      <c r="AF44" s="85" t="s">
        <v>238</v>
      </c>
      <c r="AG44" s="85" t="s">
        <v>238</v>
      </c>
      <c r="AH44" s="85" t="s">
        <v>238</v>
      </c>
      <c r="AI44" s="85" t="s">
        <v>238</v>
      </c>
      <c r="AJ44" s="85" t="s">
        <v>238</v>
      </c>
      <c r="AK44" s="85" t="s">
        <v>3353</v>
      </c>
      <c r="AL44" s="85" t="s">
        <v>2575</v>
      </c>
    </row>
    <row r="45" spans="1:38" s="85" customFormat="1" ht="30" customHeight="1" x14ac:dyDescent="0.35">
      <c r="A45" s="87" t="s">
        <v>2807</v>
      </c>
      <c r="B45" s="85" t="s">
        <v>2806</v>
      </c>
      <c r="C45" s="82" t="s">
        <v>2413</v>
      </c>
      <c r="D45" s="82" t="s">
        <v>2413</v>
      </c>
      <c r="E45" s="107" t="s">
        <v>2805</v>
      </c>
      <c r="F45" s="117" t="e">
        <f t="shared" si="1"/>
        <v>#VALUE!</v>
      </c>
      <c r="G45" s="99" t="s">
        <v>1864</v>
      </c>
      <c r="H45" s="99" t="s">
        <v>102</v>
      </c>
      <c r="I45" s="85" t="s">
        <v>2804</v>
      </c>
      <c r="J45" s="85" t="s">
        <v>2413</v>
      </c>
      <c r="K45" s="85">
        <v>2020</v>
      </c>
      <c r="L45" s="99" t="s">
        <v>1268</v>
      </c>
      <c r="M45" s="85" t="s">
        <v>2803</v>
      </c>
      <c r="N45" s="99" t="s">
        <v>2230</v>
      </c>
      <c r="O45" s="85" t="s">
        <v>237</v>
      </c>
      <c r="P45" s="85" t="s">
        <v>238</v>
      </c>
      <c r="Q45" s="85" t="s">
        <v>237</v>
      </c>
      <c r="R45" s="82" t="s">
        <v>238</v>
      </c>
      <c r="S45" s="85" t="s">
        <v>101</v>
      </c>
      <c r="T45" s="85" t="s">
        <v>2802</v>
      </c>
      <c r="U45" s="85" t="s">
        <v>237</v>
      </c>
      <c r="V45" s="85" t="s">
        <v>237</v>
      </c>
      <c r="W45" s="85" t="s">
        <v>237</v>
      </c>
      <c r="X45" s="85" t="s">
        <v>237</v>
      </c>
      <c r="Y45" s="85" t="s">
        <v>237</v>
      </c>
      <c r="Z45" s="85" t="s">
        <v>238</v>
      </c>
      <c r="AA45" s="85" t="s">
        <v>238</v>
      </c>
      <c r="AB45" s="85" t="s">
        <v>238</v>
      </c>
      <c r="AC45" s="85" t="s">
        <v>238</v>
      </c>
      <c r="AD45" s="85" t="s">
        <v>238</v>
      </c>
      <c r="AE45" s="85" t="s">
        <v>237</v>
      </c>
      <c r="AF45" s="85" t="s">
        <v>238</v>
      </c>
      <c r="AG45" s="85" t="s">
        <v>238</v>
      </c>
      <c r="AH45" s="85" t="s">
        <v>238</v>
      </c>
      <c r="AI45" s="85" t="s">
        <v>238</v>
      </c>
      <c r="AJ45" s="85" t="s">
        <v>238</v>
      </c>
      <c r="AK45" s="85" t="s">
        <v>3353</v>
      </c>
      <c r="AL45" s="85" t="s">
        <v>2575</v>
      </c>
    </row>
    <row r="46" spans="1:38" s="85" customFormat="1" ht="30" customHeight="1" x14ac:dyDescent="0.35">
      <c r="A46" s="87" t="s">
        <v>3460</v>
      </c>
      <c r="B46" s="85" t="s">
        <v>1761</v>
      </c>
      <c r="C46" s="82">
        <v>43909</v>
      </c>
      <c r="D46" s="82" t="s">
        <v>2413</v>
      </c>
      <c r="E46" s="85" t="s">
        <v>3461</v>
      </c>
      <c r="F46" s="117" t="str">
        <f t="shared" si="1"/>
        <v>https://www.ecie.com.ar/images/paginas/COVID-19/UDELAR-Embarazo_y_COVID-19.pdf</v>
      </c>
      <c r="G46" s="99" t="s">
        <v>1864</v>
      </c>
      <c r="H46" s="99" t="s">
        <v>102</v>
      </c>
      <c r="I46" s="85" t="s">
        <v>3462</v>
      </c>
      <c r="J46" t="s">
        <v>3463</v>
      </c>
      <c r="K46" s="85">
        <v>2020</v>
      </c>
      <c r="L46" s="99" t="s">
        <v>1757</v>
      </c>
      <c r="M46" s="85" t="s">
        <v>2732</v>
      </c>
      <c r="N46" s="99" t="s">
        <v>2119</v>
      </c>
      <c r="O46" s="85" t="s">
        <v>237</v>
      </c>
      <c r="P46" s="85" t="s">
        <v>238</v>
      </c>
      <c r="Q46" s="85" t="s">
        <v>238</v>
      </c>
      <c r="R46" s="82" t="s">
        <v>238</v>
      </c>
      <c r="S46" s="85" t="s">
        <v>101</v>
      </c>
      <c r="T46" s="85" t="s">
        <v>238</v>
      </c>
      <c r="U46" s="85" t="s">
        <v>237</v>
      </c>
      <c r="V46" s="85" t="s">
        <v>237</v>
      </c>
      <c r="W46" s="85" t="s">
        <v>237</v>
      </c>
      <c r="X46" s="85" t="s">
        <v>237</v>
      </c>
      <c r="Y46" s="85" t="s">
        <v>237</v>
      </c>
      <c r="Z46" s="85" t="s">
        <v>238</v>
      </c>
      <c r="AA46" s="85" t="s">
        <v>238</v>
      </c>
      <c r="AB46" s="85" t="s">
        <v>238</v>
      </c>
      <c r="AC46" s="85" t="s">
        <v>238</v>
      </c>
      <c r="AD46" s="85" t="s">
        <v>238</v>
      </c>
      <c r="AE46" s="85" t="s">
        <v>238</v>
      </c>
      <c r="AF46" s="85" t="s">
        <v>238</v>
      </c>
      <c r="AG46" s="85" t="s">
        <v>238</v>
      </c>
      <c r="AH46" s="85" t="s">
        <v>238</v>
      </c>
      <c r="AI46" s="85" t="s">
        <v>238</v>
      </c>
      <c r="AJ46" s="85" t="s">
        <v>238</v>
      </c>
      <c r="AL46" s="85" t="s">
        <v>2575</v>
      </c>
    </row>
    <row r="47" spans="1:38" s="85" customFormat="1" ht="30" customHeight="1" x14ac:dyDescent="0.35">
      <c r="A47" s="87" t="s">
        <v>3297</v>
      </c>
      <c r="B47" s="85" t="s">
        <v>3296</v>
      </c>
      <c r="C47" s="82">
        <v>44037</v>
      </c>
      <c r="D47" s="82" t="s">
        <v>2413</v>
      </c>
      <c r="E47" s="85" t="s">
        <v>3295</v>
      </c>
      <c r="F47" s="117" t="str">
        <f t="shared" si="1"/>
        <v>https://muse.jhu.edu/article/760916</v>
      </c>
      <c r="G47" s="99" t="s">
        <v>3294</v>
      </c>
      <c r="H47" s="99" t="s">
        <v>109</v>
      </c>
      <c r="I47" s="85" t="s">
        <v>3293</v>
      </c>
      <c r="J47" s="85" t="s">
        <v>3292</v>
      </c>
      <c r="K47" s="85">
        <v>2020</v>
      </c>
      <c r="L47" s="99" t="s">
        <v>1757</v>
      </c>
      <c r="M47" s="85" t="s">
        <v>3291</v>
      </c>
      <c r="N47" s="99" t="s">
        <v>2230</v>
      </c>
      <c r="O47" s="85" t="s">
        <v>238</v>
      </c>
      <c r="P47" s="85" t="s">
        <v>237</v>
      </c>
      <c r="Q47" s="85" t="s">
        <v>238</v>
      </c>
      <c r="R47" s="82" t="s">
        <v>237</v>
      </c>
      <c r="S47" s="85" t="s">
        <v>39</v>
      </c>
      <c r="T47" s="85" t="s">
        <v>238</v>
      </c>
      <c r="U47" s="85" t="s">
        <v>238</v>
      </c>
      <c r="V47" s="85" t="s">
        <v>238</v>
      </c>
      <c r="W47" s="85" t="s">
        <v>238</v>
      </c>
      <c r="X47" s="85" t="s">
        <v>238</v>
      </c>
      <c r="Y47" s="85" t="s">
        <v>238</v>
      </c>
      <c r="Z47" s="85" t="s">
        <v>238</v>
      </c>
      <c r="AA47" s="85" t="s">
        <v>238</v>
      </c>
      <c r="AB47" s="85" t="s">
        <v>237</v>
      </c>
      <c r="AC47" s="85" t="s">
        <v>238</v>
      </c>
      <c r="AD47" s="85" t="s">
        <v>238</v>
      </c>
      <c r="AE47" s="85" t="s">
        <v>238</v>
      </c>
      <c r="AF47" s="85" t="s">
        <v>238</v>
      </c>
      <c r="AG47" s="85" t="s">
        <v>238</v>
      </c>
      <c r="AH47" s="85" t="s">
        <v>238</v>
      </c>
      <c r="AI47" s="85" t="s">
        <v>238</v>
      </c>
      <c r="AJ47" s="85" t="s">
        <v>238</v>
      </c>
      <c r="AL47" s="85" t="s">
        <v>2575</v>
      </c>
    </row>
    <row r="48" spans="1:38" s="85" customFormat="1" ht="30" customHeight="1" x14ac:dyDescent="0.35">
      <c r="A48" s="87" t="s">
        <v>3464</v>
      </c>
      <c r="B48" s="85" t="s">
        <v>3465</v>
      </c>
      <c r="C48" s="82">
        <v>44029</v>
      </c>
      <c r="D48" s="82" t="s">
        <v>2413</v>
      </c>
      <c r="E48" s="85" t="s">
        <v>3466</v>
      </c>
      <c r="F48" s="117" t="str">
        <f t="shared" si="1"/>
        <v>https://www.medrxiv.org/content/10.1101/2020.07.14.20153585v1</v>
      </c>
      <c r="G48" s="99" t="s">
        <v>1112</v>
      </c>
      <c r="H48" s="99" t="s">
        <v>100</v>
      </c>
      <c r="I48" s="85" t="s">
        <v>3467</v>
      </c>
      <c r="J48" s="85" t="s">
        <v>1961</v>
      </c>
      <c r="K48" s="85">
        <v>2020</v>
      </c>
      <c r="L48" s="99" t="s">
        <v>1757</v>
      </c>
      <c r="M48" s="85" t="s">
        <v>3468</v>
      </c>
      <c r="N48" s="99" t="s">
        <v>2230</v>
      </c>
      <c r="O48" s="85" t="s">
        <v>237</v>
      </c>
      <c r="P48" s="85" t="s">
        <v>238</v>
      </c>
      <c r="Q48" s="85" t="s">
        <v>238</v>
      </c>
      <c r="R48" s="82" t="s">
        <v>238</v>
      </c>
      <c r="S48" s="85" t="s">
        <v>39</v>
      </c>
      <c r="T48" s="85" t="s">
        <v>3469</v>
      </c>
      <c r="U48" s="85" t="s">
        <v>237</v>
      </c>
      <c r="V48" s="85" t="s">
        <v>237</v>
      </c>
      <c r="W48" s="85" t="s">
        <v>237</v>
      </c>
      <c r="X48" s="85" t="s">
        <v>237</v>
      </c>
      <c r="Y48" s="85" t="s">
        <v>237</v>
      </c>
      <c r="Z48" s="85" t="s">
        <v>238</v>
      </c>
      <c r="AA48" s="85" t="s">
        <v>238</v>
      </c>
      <c r="AB48" s="85" t="s">
        <v>238</v>
      </c>
      <c r="AC48" s="85" t="s">
        <v>238</v>
      </c>
      <c r="AD48" s="85" t="s">
        <v>238</v>
      </c>
      <c r="AE48" s="85" t="s">
        <v>238</v>
      </c>
      <c r="AF48" s="85" t="s">
        <v>238</v>
      </c>
      <c r="AG48" s="85" t="s">
        <v>238</v>
      </c>
      <c r="AH48" s="85" t="s">
        <v>238</v>
      </c>
      <c r="AI48" s="85" t="s">
        <v>238</v>
      </c>
      <c r="AJ48" s="85" t="s">
        <v>238</v>
      </c>
      <c r="AL48" s="85" t="s">
        <v>2575</v>
      </c>
    </row>
    <row r="49" spans="1:38" s="85" customFormat="1" ht="30" customHeight="1" x14ac:dyDescent="0.35">
      <c r="A49" s="87" t="s">
        <v>3470</v>
      </c>
      <c r="B49" s="85" t="s">
        <v>3471</v>
      </c>
      <c r="C49" s="82">
        <v>43965</v>
      </c>
      <c r="D49" s="82" t="s">
        <v>2413</v>
      </c>
      <c r="E49" s="85" t="s">
        <v>3472</v>
      </c>
      <c r="F49" s="117" t="str">
        <f t="shared" si="1"/>
        <v>https://www.medrxiv.org/content/10.1101/2020.05.11.20098145v1</v>
      </c>
      <c r="G49" s="99" t="s">
        <v>1112</v>
      </c>
      <c r="H49" s="99" t="s">
        <v>1759</v>
      </c>
      <c r="I49" s="85" t="s">
        <v>3473</v>
      </c>
      <c r="J49" s="85" t="s">
        <v>1961</v>
      </c>
      <c r="K49" s="85">
        <v>2020</v>
      </c>
      <c r="L49" s="99" t="s">
        <v>1757</v>
      </c>
      <c r="M49" s="85" t="s">
        <v>3474</v>
      </c>
      <c r="N49" s="99" t="s">
        <v>2230</v>
      </c>
      <c r="O49" s="85" t="s">
        <v>237</v>
      </c>
      <c r="P49" s="85" t="s">
        <v>238</v>
      </c>
      <c r="Q49" s="85" t="s">
        <v>238</v>
      </c>
      <c r="R49" s="82" t="s">
        <v>238</v>
      </c>
      <c r="S49" s="85" t="s">
        <v>39</v>
      </c>
      <c r="T49" s="85" t="s">
        <v>238</v>
      </c>
      <c r="U49" s="85" t="s">
        <v>238</v>
      </c>
      <c r="V49" s="85" t="s">
        <v>238</v>
      </c>
      <c r="W49" s="85" t="s">
        <v>237</v>
      </c>
      <c r="X49" s="85" t="s">
        <v>237</v>
      </c>
      <c r="Y49" s="85" t="s">
        <v>238</v>
      </c>
      <c r="Z49" s="85" t="s">
        <v>238</v>
      </c>
      <c r="AA49" s="85" t="s">
        <v>238</v>
      </c>
      <c r="AB49" s="85" t="s">
        <v>238</v>
      </c>
      <c r="AC49" s="85" t="s">
        <v>238</v>
      </c>
      <c r="AD49" s="85" t="s">
        <v>238</v>
      </c>
      <c r="AE49" s="85" t="s">
        <v>238</v>
      </c>
      <c r="AF49" s="85" t="s">
        <v>238</v>
      </c>
      <c r="AG49" s="85" t="s">
        <v>238</v>
      </c>
      <c r="AH49" s="85" t="s">
        <v>238</v>
      </c>
      <c r="AI49" s="85" t="s">
        <v>238</v>
      </c>
      <c r="AJ49" s="85" t="s">
        <v>238</v>
      </c>
      <c r="AL49" s="85" t="s">
        <v>2575</v>
      </c>
    </row>
    <row r="50" spans="1:38" s="85" customFormat="1" ht="30" customHeight="1" x14ac:dyDescent="0.35">
      <c r="A50" s="87" t="s">
        <v>3475</v>
      </c>
      <c r="B50" s="85" t="s">
        <v>3476</v>
      </c>
      <c r="C50" s="82">
        <v>43983</v>
      </c>
      <c r="D50" s="82" t="s">
        <v>2413</v>
      </c>
      <c r="E50" s="85" t="s">
        <v>3477</v>
      </c>
      <c r="F50" s="117" t="str">
        <f t="shared" si="1"/>
        <v>https://www.medigraphic.com/cgi-bin/new/resumenI.cgi?IDARTICULO=94587</v>
      </c>
      <c r="G50" s="99" t="s">
        <v>1112</v>
      </c>
      <c r="H50" s="99" t="s">
        <v>100</v>
      </c>
      <c r="I50" s="85" t="s">
        <v>3478</v>
      </c>
      <c r="J50" s="85" t="s">
        <v>3479</v>
      </c>
      <c r="K50" s="85">
        <v>2020</v>
      </c>
      <c r="L50" s="99" t="s">
        <v>1757</v>
      </c>
      <c r="M50" s="85" t="s">
        <v>3480</v>
      </c>
      <c r="N50" s="99" t="s">
        <v>2119</v>
      </c>
      <c r="O50" s="85" t="s">
        <v>237</v>
      </c>
      <c r="P50" s="85" t="s">
        <v>238</v>
      </c>
      <c r="Q50" s="85" t="s">
        <v>238</v>
      </c>
      <c r="R50" s="82" t="s">
        <v>238</v>
      </c>
      <c r="S50" s="85" t="s">
        <v>39</v>
      </c>
      <c r="T50" s="85" t="s">
        <v>3481</v>
      </c>
      <c r="U50" s="85" t="s">
        <v>237</v>
      </c>
      <c r="V50" s="85" t="s">
        <v>237</v>
      </c>
      <c r="W50" s="85" t="s">
        <v>237</v>
      </c>
      <c r="X50" s="85" t="s">
        <v>237</v>
      </c>
      <c r="Y50" s="85" t="s">
        <v>237</v>
      </c>
      <c r="Z50" s="85" t="s">
        <v>238</v>
      </c>
      <c r="AA50" s="85" t="s">
        <v>238</v>
      </c>
      <c r="AB50" s="85" t="s">
        <v>238</v>
      </c>
      <c r="AC50" s="85" t="s">
        <v>238</v>
      </c>
      <c r="AD50" s="85" t="s">
        <v>238</v>
      </c>
      <c r="AE50" s="85" t="s">
        <v>238</v>
      </c>
      <c r="AF50" s="85" t="s">
        <v>238</v>
      </c>
      <c r="AG50" s="85" t="s">
        <v>238</v>
      </c>
      <c r="AH50" s="85" t="s">
        <v>238</v>
      </c>
      <c r="AI50" s="85" t="s">
        <v>238</v>
      </c>
      <c r="AJ50" s="85" t="s">
        <v>238</v>
      </c>
      <c r="AL50" s="85" t="s">
        <v>2575</v>
      </c>
    </row>
    <row r="51" spans="1:38" s="85" customFormat="1" ht="30" customHeight="1" x14ac:dyDescent="0.35">
      <c r="A51" s="87" t="s">
        <v>3482</v>
      </c>
      <c r="B51" s="85" t="s">
        <v>1761</v>
      </c>
      <c r="C51" s="82" t="s">
        <v>2413</v>
      </c>
      <c r="D51" s="82" t="s">
        <v>2413</v>
      </c>
      <c r="E51" s="107" t="s">
        <v>3483</v>
      </c>
      <c r="F51" s="117" t="str">
        <f t="shared" si="1"/>
        <v>https://med-fom-ridresearch.sites.olt.ubc.ca/files/2020/04/Covid-19-in-Pregnancy-Modelling-April242020.pdf</v>
      </c>
      <c r="G51" s="99" t="s">
        <v>3484</v>
      </c>
      <c r="H51" s="99" t="s">
        <v>110</v>
      </c>
      <c r="I51" s="85" t="s">
        <v>3485</v>
      </c>
      <c r="J51" s="85" t="s">
        <v>2413</v>
      </c>
      <c r="K51" s="85">
        <v>2020</v>
      </c>
      <c r="L51" s="99" t="s">
        <v>1757</v>
      </c>
      <c r="M51" s="85" t="s">
        <v>2732</v>
      </c>
      <c r="N51" s="99" t="s">
        <v>2230</v>
      </c>
      <c r="O51" s="85" t="s">
        <v>237</v>
      </c>
      <c r="P51" s="85" t="s">
        <v>238</v>
      </c>
      <c r="Q51" s="85" t="s">
        <v>238</v>
      </c>
      <c r="R51" s="82" t="s">
        <v>238</v>
      </c>
      <c r="S51" s="85" t="s">
        <v>105</v>
      </c>
      <c r="T51" s="85" t="s">
        <v>238</v>
      </c>
      <c r="U51" s="85" t="s">
        <v>238</v>
      </c>
      <c r="V51" s="85" t="s">
        <v>237</v>
      </c>
      <c r="W51" s="85" t="s">
        <v>238</v>
      </c>
      <c r="X51" s="85" t="s">
        <v>238</v>
      </c>
      <c r="Y51" s="85" t="s">
        <v>238</v>
      </c>
      <c r="Z51" s="85" t="s">
        <v>238</v>
      </c>
      <c r="AA51" s="85" t="s">
        <v>238</v>
      </c>
      <c r="AB51" s="85" t="s">
        <v>238</v>
      </c>
      <c r="AC51" s="85" t="s">
        <v>238</v>
      </c>
      <c r="AD51" s="85" t="s">
        <v>238</v>
      </c>
      <c r="AE51" s="85" t="s">
        <v>238</v>
      </c>
      <c r="AF51" s="85" t="s">
        <v>238</v>
      </c>
      <c r="AG51" s="85" t="s">
        <v>238</v>
      </c>
      <c r="AH51" s="85" t="s">
        <v>238</v>
      </c>
      <c r="AI51" s="85" t="s">
        <v>238</v>
      </c>
      <c r="AJ51" s="85" t="s">
        <v>3486</v>
      </c>
      <c r="AL51" s="85" t="s">
        <v>2575</v>
      </c>
    </row>
    <row r="52" spans="1:38" s="85" customFormat="1" ht="30" customHeight="1" x14ac:dyDescent="0.35">
      <c r="A52" s="87" t="s">
        <v>3487</v>
      </c>
      <c r="B52" s="85" t="s">
        <v>3488</v>
      </c>
      <c r="C52" s="82">
        <v>44074</v>
      </c>
      <c r="D52" s="82">
        <v>44076</v>
      </c>
      <c r="E52" s="85" t="s">
        <v>3489</v>
      </c>
      <c r="F52" s="117" t="str">
        <f t="shared" si="1"/>
        <v>https://onlinelibrary.wiley.com/doi/10.1002/hpm.3048</v>
      </c>
      <c r="G52" s="99" t="s">
        <v>1154</v>
      </c>
      <c r="H52" s="99" t="s">
        <v>109</v>
      </c>
      <c r="I52" s="85" t="s">
        <v>3490</v>
      </c>
      <c r="J52" s="85" t="s">
        <v>3491</v>
      </c>
      <c r="K52" s="85">
        <v>2020</v>
      </c>
      <c r="L52" s="99" t="s">
        <v>1757</v>
      </c>
      <c r="M52" s="85" t="s">
        <v>3492</v>
      </c>
      <c r="N52" s="99" t="s">
        <v>2230</v>
      </c>
      <c r="O52" s="85" t="s">
        <v>237</v>
      </c>
      <c r="P52" s="85" t="s">
        <v>238</v>
      </c>
      <c r="Q52" s="85" t="s">
        <v>238</v>
      </c>
      <c r="R52" s="82" t="s">
        <v>237</v>
      </c>
      <c r="S52" s="85" t="s">
        <v>39</v>
      </c>
      <c r="T52" s="85" t="s">
        <v>238</v>
      </c>
      <c r="U52" s="85" t="s">
        <v>238</v>
      </c>
      <c r="V52" s="85" t="s">
        <v>238</v>
      </c>
      <c r="W52" s="85" t="s">
        <v>238</v>
      </c>
      <c r="X52" s="85" t="s">
        <v>238</v>
      </c>
      <c r="Y52" s="85" t="s">
        <v>238</v>
      </c>
      <c r="Z52" s="85" t="s">
        <v>238</v>
      </c>
      <c r="AA52" s="85" t="s">
        <v>238</v>
      </c>
      <c r="AB52" s="85" t="s">
        <v>238</v>
      </c>
      <c r="AC52" s="85" t="s">
        <v>238</v>
      </c>
      <c r="AD52" s="85" t="s">
        <v>238</v>
      </c>
      <c r="AE52" s="85" t="s">
        <v>238</v>
      </c>
      <c r="AF52" s="85" t="s">
        <v>238</v>
      </c>
      <c r="AG52" s="85" t="s">
        <v>238</v>
      </c>
      <c r="AH52" s="85" t="s">
        <v>238</v>
      </c>
      <c r="AI52" s="85" t="s">
        <v>238</v>
      </c>
      <c r="AJ52" s="85" t="s">
        <v>238</v>
      </c>
      <c r="AL52" s="85" t="s">
        <v>1962</v>
      </c>
    </row>
    <row r="53" spans="1:38" s="85" customFormat="1" ht="30" customHeight="1" x14ac:dyDescent="0.35">
      <c r="A53" s="87" t="s">
        <v>2925</v>
      </c>
      <c r="B53" s="85" t="s">
        <v>1761</v>
      </c>
      <c r="C53" s="82">
        <v>44076</v>
      </c>
      <c r="D53" s="82">
        <v>44076</v>
      </c>
      <c r="E53" s="85" t="s">
        <v>2924</v>
      </c>
      <c r="F53" s="117" t="str">
        <f t="shared" si="1"/>
        <v>https://journals.lww.com/pec-online/Citation/2020/09000/During_the_COVID_19_Quarantine,_Home_Has_Been_More.19.aspx</v>
      </c>
      <c r="G53" s="99" t="s">
        <v>117</v>
      </c>
      <c r="H53" s="99" t="s">
        <v>2417</v>
      </c>
      <c r="I53" s="85" t="s">
        <v>2923</v>
      </c>
      <c r="J53" s="85" t="s">
        <v>2568</v>
      </c>
      <c r="K53" s="85">
        <v>2020</v>
      </c>
      <c r="L53" s="99" t="s">
        <v>1757</v>
      </c>
      <c r="M53" s="85" t="s">
        <v>2922</v>
      </c>
      <c r="N53" s="99" t="s">
        <v>2230</v>
      </c>
      <c r="O53" s="85" t="s">
        <v>238</v>
      </c>
      <c r="P53" s="85" t="s">
        <v>237</v>
      </c>
      <c r="Q53" s="85" t="s">
        <v>238</v>
      </c>
      <c r="R53" s="82" t="s">
        <v>237</v>
      </c>
      <c r="S53" s="85" t="s">
        <v>105</v>
      </c>
      <c r="T53" s="85" t="s">
        <v>2921</v>
      </c>
      <c r="U53" s="85" t="s">
        <v>238</v>
      </c>
      <c r="V53" s="85" t="s">
        <v>238</v>
      </c>
      <c r="W53" s="85" t="s">
        <v>238</v>
      </c>
      <c r="X53" s="85" t="s">
        <v>238</v>
      </c>
      <c r="Y53" s="85" t="s">
        <v>238</v>
      </c>
      <c r="Z53" s="85" t="s">
        <v>238</v>
      </c>
      <c r="AA53" s="85" t="s">
        <v>238</v>
      </c>
      <c r="AB53" s="85" t="s">
        <v>238</v>
      </c>
      <c r="AC53" s="85" t="s">
        <v>238</v>
      </c>
      <c r="AD53" s="85" t="s">
        <v>238</v>
      </c>
      <c r="AE53" s="85" t="s">
        <v>238</v>
      </c>
      <c r="AF53" s="85" t="s">
        <v>238</v>
      </c>
      <c r="AG53" s="85" t="s">
        <v>238</v>
      </c>
      <c r="AH53" s="85" t="s">
        <v>237</v>
      </c>
      <c r="AI53" s="85" t="s">
        <v>238</v>
      </c>
      <c r="AJ53" s="85" t="s">
        <v>238</v>
      </c>
      <c r="AK53" s="85" t="s">
        <v>2257</v>
      </c>
      <c r="AL53" s="85" t="s">
        <v>1962</v>
      </c>
    </row>
    <row r="54" spans="1:38" s="85" customFormat="1" ht="30" customHeight="1" x14ac:dyDescent="0.35">
      <c r="A54" s="87" t="s">
        <v>3493</v>
      </c>
      <c r="B54" s="85" t="s">
        <v>3494</v>
      </c>
      <c r="C54" s="82">
        <v>44074</v>
      </c>
      <c r="D54" s="82">
        <v>44076</v>
      </c>
      <c r="E54" s="85" t="s">
        <v>3495</v>
      </c>
      <c r="F54" s="117" t="str">
        <f t="shared" si="1"/>
        <v>https://ojrd.biomedcentral.com/articles/10.1186/s13023-020-01513-6</v>
      </c>
      <c r="G54" s="99" t="s">
        <v>2258</v>
      </c>
      <c r="H54" s="99" t="s">
        <v>109</v>
      </c>
      <c r="I54" s="85" t="s">
        <v>3496</v>
      </c>
      <c r="J54" s="85" t="s">
        <v>3497</v>
      </c>
      <c r="K54" s="85">
        <v>2020</v>
      </c>
      <c r="L54" s="99" t="s">
        <v>1757</v>
      </c>
      <c r="M54" s="85" t="s">
        <v>3498</v>
      </c>
      <c r="N54" s="99" t="s">
        <v>2230</v>
      </c>
      <c r="O54" s="85" t="s">
        <v>237</v>
      </c>
      <c r="P54" s="85" t="s">
        <v>238</v>
      </c>
      <c r="Q54" s="85" t="s">
        <v>238</v>
      </c>
      <c r="R54" s="82" t="s">
        <v>237</v>
      </c>
      <c r="S54" s="85" t="s">
        <v>101</v>
      </c>
      <c r="T54" s="85" t="s">
        <v>238</v>
      </c>
      <c r="U54" s="85" t="s">
        <v>238</v>
      </c>
      <c r="V54" s="85" t="s">
        <v>238</v>
      </c>
      <c r="W54" s="85" t="s">
        <v>238</v>
      </c>
      <c r="X54" s="85" t="s">
        <v>238</v>
      </c>
      <c r="Y54" s="85" t="s">
        <v>238</v>
      </c>
      <c r="Z54" s="85" t="s">
        <v>238</v>
      </c>
      <c r="AA54" s="85" t="s">
        <v>238</v>
      </c>
      <c r="AB54" s="85" t="s">
        <v>238</v>
      </c>
      <c r="AC54" s="85" t="s">
        <v>238</v>
      </c>
      <c r="AD54" s="85" t="s">
        <v>238</v>
      </c>
      <c r="AE54" s="85" t="s">
        <v>238</v>
      </c>
      <c r="AF54" s="85" t="s">
        <v>238</v>
      </c>
      <c r="AG54" s="85" t="s">
        <v>238</v>
      </c>
      <c r="AH54" s="85" t="s">
        <v>238</v>
      </c>
      <c r="AI54" s="85" t="s">
        <v>238</v>
      </c>
      <c r="AJ54" s="85" t="s">
        <v>238</v>
      </c>
      <c r="AL54" s="85" t="s">
        <v>1962</v>
      </c>
    </row>
    <row r="55" spans="1:38" s="85" customFormat="1" ht="30" customHeight="1" x14ac:dyDescent="0.35">
      <c r="A55" s="87" t="s">
        <v>3499</v>
      </c>
      <c r="B55" s="85" t="s">
        <v>3500</v>
      </c>
      <c r="C55" s="82">
        <v>44074</v>
      </c>
      <c r="D55" s="82">
        <v>44075</v>
      </c>
      <c r="E55" s="85" t="s">
        <v>3501</v>
      </c>
      <c r="F55" s="117" t="str">
        <f t="shared" si="1"/>
        <v>https://link.springer.com/article/10.1007%2Fs40257-020-00558-4</v>
      </c>
      <c r="G55" s="99" t="s">
        <v>2258</v>
      </c>
      <c r="H55" s="99" t="s">
        <v>102</v>
      </c>
      <c r="I55" s="85" t="s">
        <v>3502</v>
      </c>
      <c r="J55" s="85" t="s">
        <v>3503</v>
      </c>
      <c r="K55" s="85">
        <v>2020</v>
      </c>
      <c r="L55" s="99" t="s">
        <v>1757</v>
      </c>
      <c r="M55" s="85" t="s">
        <v>3504</v>
      </c>
      <c r="N55" s="99" t="s">
        <v>2230</v>
      </c>
      <c r="O55" s="85" t="s">
        <v>238</v>
      </c>
      <c r="P55" s="85" t="s">
        <v>237</v>
      </c>
      <c r="Q55" s="85" t="s">
        <v>238</v>
      </c>
      <c r="R55" s="82" t="s">
        <v>238</v>
      </c>
      <c r="S55" s="85" t="s">
        <v>101</v>
      </c>
      <c r="T55" s="85" t="s">
        <v>238</v>
      </c>
      <c r="U55" s="85" t="s">
        <v>238</v>
      </c>
      <c r="V55" s="85" t="s">
        <v>238</v>
      </c>
      <c r="W55" s="85" t="s">
        <v>238</v>
      </c>
      <c r="X55" s="85" t="s">
        <v>238</v>
      </c>
      <c r="Y55" s="85" t="s">
        <v>238</v>
      </c>
      <c r="Z55" s="85" t="s">
        <v>238</v>
      </c>
      <c r="AA55" s="85" t="s">
        <v>238</v>
      </c>
      <c r="AB55" s="85" t="s">
        <v>238</v>
      </c>
      <c r="AC55" s="85" t="s">
        <v>238</v>
      </c>
      <c r="AD55" s="85" t="s">
        <v>238</v>
      </c>
      <c r="AE55" s="85" t="s">
        <v>238</v>
      </c>
      <c r="AF55" s="85" t="s">
        <v>238</v>
      </c>
      <c r="AG55" s="85" t="s">
        <v>238</v>
      </c>
      <c r="AH55" s="85" t="s">
        <v>238</v>
      </c>
      <c r="AI55" s="85" t="s">
        <v>238</v>
      </c>
      <c r="AJ55" s="85" t="s">
        <v>238</v>
      </c>
      <c r="AL55" s="85" t="s">
        <v>1962</v>
      </c>
    </row>
    <row r="56" spans="1:38" s="85" customFormat="1" ht="30" customHeight="1" x14ac:dyDescent="0.35">
      <c r="A56" s="87" t="s">
        <v>3505</v>
      </c>
      <c r="B56" s="85" t="s">
        <v>3506</v>
      </c>
      <c r="C56" s="82">
        <v>44074</v>
      </c>
      <c r="D56" s="82">
        <v>44075</v>
      </c>
      <c r="E56" s="85" t="s">
        <v>3507</v>
      </c>
      <c r="F56" s="117" t="str">
        <f t="shared" si="1"/>
        <v>http://balkanmedicaljournal.org/text.php?lang=en&amp;id=2252</v>
      </c>
      <c r="G56" s="99" t="s">
        <v>169</v>
      </c>
      <c r="H56" s="99" t="s">
        <v>104</v>
      </c>
      <c r="I56" s="85" t="s">
        <v>3508</v>
      </c>
      <c r="J56" s="85" t="s">
        <v>3509</v>
      </c>
      <c r="K56" s="85">
        <v>2020</v>
      </c>
      <c r="L56" s="99" t="s">
        <v>1757</v>
      </c>
      <c r="M56" s="85" t="s">
        <v>3510</v>
      </c>
      <c r="N56" s="99" t="s">
        <v>2230</v>
      </c>
      <c r="O56" s="85" t="s">
        <v>238</v>
      </c>
      <c r="P56" s="85" t="s">
        <v>237</v>
      </c>
      <c r="Q56" s="85" t="s">
        <v>238</v>
      </c>
      <c r="R56" s="82" t="s">
        <v>238</v>
      </c>
      <c r="S56" s="85" t="s">
        <v>39</v>
      </c>
      <c r="T56" s="85" t="s">
        <v>3511</v>
      </c>
      <c r="U56" s="85" t="s">
        <v>238</v>
      </c>
      <c r="V56" s="85" t="s">
        <v>238</v>
      </c>
      <c r="W56" s="85" t="s">
        <v>238</v>
      </c>
      <c r="X56" s="85" t="s">
        <v>238</v>
      </c>
      <c r="Y56" s="85" t="s">
        <v>238</v>
      </c>
      <c r="Z56" s="85" t="s">
        <v>237</v>
      </c>
      <c r="AA56" s="85" t="s">
        <v>237</v>
      </c>
      <c r="AB56" s="85" t="s">
        <v>238</v>
      </c>
      <c r="AC56" s="85" t="s">
        <v>238</v>
      </c>
      <c r="AD56" s="85" t="s">
        <v>237</v>
      </c>
      <c r="AE56" s="85" t="s">
        <v>238</v>
      </c>
      <c r="AF56" s="85" t="s">
        <v>238</v>
      </c>
      <c r="AG56" s="85" t="s">
        <v>238</v>
      </c>
      <c r="AH56" s="85" t="s">
        <v>238</v>
      </c>
      <c r="AI56" s="85" t="s">
        <v>238</v>
      </c>
      <c r="AJ56" s="85" t="s">
        <v>238</v>
      </c>
      <c r="AL56" s="85" t="s">
        <v>1962</v>
      </c>
    </row>
    <row r="57" spans="1:38" s="85" customFormat="1" ht="30" customHeight="1" x14ac:dyDescent="0.35">
      <c r="A57" s="87" t="s">
        <v>3512</v>
      </c>
      <c r="B57" s="85" t="s">
        <v>3513</v>
      </c>
      <c r="C57" s="82">
        <v>44000</v>
      </c>
      <c r="D57" s="82">
        <v>44075</v>
      </c>
      <c r="E57" s="85" t="s">
        <v>3514</v>
      </c>
      <c r="F57" s="117" t="str">
        <f t="shared" si="1"/>
        <v>https://www.sciencedirect.com/science/article/pii/S2590042020300252</v>
      </c>
      <c r="G57" s="99" t="s">
        <v>103</v>
      </c>
      <c r="H57" s="99" t="s">
        <v>1759</v>
      </c>
      <c r="I57" s="85" t="s">
        <v>3515</v>
      </c>
      <c r="J57" s="85" t="s">
        <v>3516</v>
      </c>
      <c r="K57" s="85">
        <v>2020</v>
      </c>
      <c r="L57" s="99" t="s">
        <v>1757</v>
      </c>
      <c r="M57" s="85" t="s">
        <v>3517</v>
      </c>
      <c r="N57" s="99" t="s">
        <v>2230</v>
      </c>
      <c r="O57" s="85" t="s">
        <v>238</v>
      </c>
      <c r="P57" s="85" t="s">
        <v>237</v>
      </c>
      <c r="Q57" s="85" t="s">
        <v>238</v>
      </c>
      <c r="R57" s="82" t="s">
        <v>237</v>
      </c>
      <c r="S57" s="85" t="s">
        <v>105</v>
      </c>
      <c r="T57" s="85" t="s">
        <v>3518</v>
      </c>
      <c r="U57" s="85" t="s">
        <v>238</v>
      </c>
      <c r="V57" s="85" t="s">
        <v>238</v>
      </c>
      <c r="W57" s="85" t="s">
        <v>238</v>
      </c>
      <c r="X57" s="85" t="s">
        <v>238</v>
      </c>
      <c r="Y57" s="85" t="s">
        <v>238</v>
      </c>
      <c r="Z57" s="85" t="s">
        <v>238</v>
      </c>
      <c r="AA57" s="85" t="s">
        <v>238</v>
      </c>
      <c r="AB57" s="85" t="s">
        <v>238</v>
      </c>
      <c r="AC57" s="85" t="s">
        <v>238</v>
      </c>
      <c r="AD57" s="85" t="s">
        <v>238</v>
      </c>
      <c r="AE57" s="85" t="s">
        <v>238</v>
      </c>
      <c r="AF57" s="85" t="s">
        <v>238</v>
      </c>
      <c r="AG57" s="85" t="s">
        <v>238</v>
      </c>
      <c r="AH57" s="85" t="s">
        <v>237</v>
      </c>
      <c r="AI57" s="85" t="s">
        <v>238</v>
      </c>
      <c r="AJ57" s="85" t="s">
        <v>238</v>
      </c>
      <c r="AL57" s="85" t="s">
        <v>1962</v>
      </c>
    </row>
    <row r="58" spans="1:38" s="85" customFormat="1" ht="30" customHeight="1" x14ac:dyDescent="0.35">
      <c r="A58" s="87" t="s">
        <v>3519</v>
      </c>
      <c r="B58" s="85" t="s">
        <v>3520</v>
      </c>
      <c r="C58" s="82">
        <v>44042</v>
      </c>
      <c r="D58" s="82">
        <v>44075</v>
      </c>
      <c r="E58" s="85" t="s">
        <v>3521</v>
      </c>
      <c r="F58" s="117" t="str">
        <f t="shared" si="1"/>
        <v>https://link.springer.com/article/10.1007/s12553-020-00478-7</v>
      </c>
      <c r="G58" s="99" t="s">
        <v>1864</v>
      </c>
      <c r="H58" s="99" t="s">
        <v>102</v>
      </c>
      <c r="I58" s="85" t="s">
        <v>3522</v>
      </c>
      <c r="J58" s="85" t="s">
        <v>3523</v>
      </c>
      <c r="K58" s="85">
        <v>2020</v>
      </c>
      <c r="L58" s="99" t="s">
        <v>1757</v>
      </c>
      <c r="M58" s="85" t="s">
        <v>3524</v>
      </c>
      <c r="N58" s="99" t="s">
        <v>2230</v>
      </c>
      <c r="O58" s="85" t="s">
        <v>237</v>
      </c>
      <c r="P58" s="85" t="s">
        <v>237</v>
      </c>
      <c r="Q58" s="85" t="s">
        <v>238</v>
      </c>
      <c r="R58" s="82" t="s">
        <v>238</v>
      </c>
      <c r="S58" s="85" t="s">
        <v>101</v>
      </c>
      <c r="T58" s="85" t="s">
        <v>238</v>
      </c>
      <c r="U58" s="85" t="s">
        <v>238</v>
      </c>
      <c r="V58" s="85" t="s">
        <v>238</v>
      </c>
      <c r="W58" s="85" t="s">
        <v>238</v>
      </c>
      <c r="X58" s="85" t="s">
        <v>238</v>
      </c>
      <c r="Y58" s="85" t="s">
        <v>238</v>
      </c>
      <c r="Z58" s="85" t="s">
        <v>238</v>
      </c>
      <c r="AA58" s="85" t="s">
        <v>238</v>
      </c>
      <c r="AB58" s="85" t="s">
        <v>238</v>
      </c>
      <c r="AC58" s="85" t="s">
        <v>238</v>
      </c>
      <c r="AD58" s="85" t="s">
        <v>238</v>
      </c>
      <c r="AE58" s="85" t="s">
        <v>238</v>
      </c>
      <c r="AF58" s="85" t="s">
        <v>238</v>
      </c>
      <c r="AG58" s="85" t="s">
        <v>238</v>
      </c>
      <c r="AH58" s="85" t="s">
        <v>238</v>
      </c>
      <c r="AI58" s="85" t="s">
        <v>238</v>
      </c>
      <c r="AJ58" s="85" t="s">
        <v>238</v>
      </c>
      <c r="AL58" s="85" t="s">
        <v>1962</v>
      </c>
    </row>
    <row r="59" spans="1:38" s="85" customFormat="1" ht="30" customHeight="1" x14ac:dyDescent="0.35">
      <c r="A59" s="87" t="s">
        <v>3525</v>
      </c>
      <c r="B59" s="85" t="s">
        <v>3526</v>
      </c>
      <c r="C59" s="82">
        <v>44068</v>
      </c>
      <c r="D59" s="82">
        <v>44074</v>
      </c>
      <c r="E59" s="85" t="s">
        <v>3527</v>
      </c>
      <c r="F59" s="117" t="str">
        <f t="shared" si="1"/>
        <v>https://www.sciencedirect.com/science/article/pii/S0143400420302769</v>
      </c>
      <c r="G59" s="99" t="s">
        <v>103</v>
      </c>
      <c r="H59" s="99" t="s">
        <v>2256</v>
      </c>
      <c r="I59" s="85" t="s">
        <v>3528</v>
      </c>
      <c r="J59" s="85" t="s">
        <v>3529</v>
      </c>
      <c r="K59" s="85">
        <v>2020</v>
      </c>
      <c r="L59" s="99" t="s">
        <v>1757</v>
      </c>
      <c r="M59" s="85" t="s">
        <v>3530</v>
      </c>
      <c r="N59" s="99" t="s">
        <v>2230</v>
      </c>
      <c r="O59" s="85" t="s">
        <v>237</v>
      </c>
      <c r="P59" s="85" t="s">
        <v>238</v>
      </c>
      <c r="Q59" s="85" t="s">
        <v>237</v>
      </c>
      <c r="R59" s="82" t="s">
        <v>238</v>
      </c>
      <c r="S59" s="85" t="s">
        <v>105</v>
      </c>
      <c r="T59" s="85" t="s">
        <v>3531</v>
      </c>
      <c r="U59" s="85" t="s">
        <v>238</v>
      </c>
      <c r="V59" s="85" t="s">
        <v>238</v>
      </c>
      <c r="W59" s="85" t="s">
        <v>238</v>
      </c>
      <c r="X59" s="85" t="s">
        <v>238</v>
      </c>
      <c r="Y59" s="85" t="s">
        <v>238</v>
      </c>
      <c r="Z59" s="85" t="s">
        <v>238</v>
      </c>
      <c r="AA59" s="85" t="s">
        <v>238</v>
      </c>
      <c r="AB59" s="85" t="s">
        <v>238</v>
      </c>
      <c r="AC59" s="85" t="s">
        <v>238</v>
      </c>
      <c r="AD59" s="85" t="s">
        <v>238</v>
      </c>
      <c r="AE59" s="85" t="s">
        <v>237</v>
      </c>
      <c r="AF59" s="85" t="s">
        <v>238</v>
      </c>
      <c r="AG59" s="85" t="s">
        <v>238</v>
      </c>
      <c r="AH59" s="85" t="s">
        <v>238</v>
      </c>
      <c r="AI59" s="85" t="s">
        <v>238</v>
      </c>
      <c r="AJ59" s="85" t="s">
        <v>238</v>
      </c>
      <c r="AL59" s="85" t="s">
        <v>1962</v>
      </c>
    </row>
    <row r="60" spans="1:38" s="85" customFormat="1" ht="30" customHeight="1" x14ac:dyDescent="0.35">
      <c r="A60" s="87" t="s">
        <v>3532</v>
      </c>
      <c r="B60" s="85" t="s">
        <v>1761</v>
      </c>
      <c r="C60" s="82">
        <v>44070</v>
      </c>
      <c r="D60" s="82">
        <v>44074</v>
      </c>
      <c r="E60" s="85" t="s">
        <v>3533</v>
      </c>
      <c r="F60" s="117" t="str">
        <f t="shared" si="1"/>
        <v>https://www.thelancet.com/journals/lancet/article/PIIS0140-6736(20)31822-5/fulltext</v>
      </c>
      <c r="G60" s="99" t="s">
        <v>1864</v>
      </c>
      <c r="H60" s="99" t="s">
        <v>109</v>
      </c>
      <c r="I60" s="85" t="s">
        <v>3534</v>
      </c>
      <c r="J60" s="85" t="s">
        <v>3535</v>
      </c>
      <c r="K60" s="85">
        <v>2020</v>
      </c>
      <c r="L60" s="99" t="s">
        <v>1757</v>
      </c>
      <c r="M60" s="85" t="s">
        <v>3536</v>
      </c>
      <c r="N60" s="99" t="s">
        <v>2230</v>
      </c>
      <c r="O60" s="85" t="s">
        <v>237</v>
      </c>
      <c r="P60" s="85" t="s">
        <v>238</v>
      </c>
      <c r="Q60" s="85" t="s">
        <v>238</v>
      </c>
      <c r="R60" s="82" t="s">
        <v>238</v>
      </c>
      <c r="S60" s="85" t="s">
        <v>101</v>
      </c>
      <c r="T60" s="85" t="s">
        <v>238</v>
      </c>
      <c r="U60" s="85" t="s">
        <v>238</v>
      </c>
      <c r="V60" s="85" t="s">
        <v>238</v>
      </c>
      <c r="W60" s="85" t="s">
        <v>238</v>
      </c>
      <c r="X60" s="85" t="s">
        <v>238</v>
      </c>
      <c r="Y60" s="85" t="s">
        <v>238</v>
      </c>
      <c r="Z60" s="85" t="s">
        <v>238</v>
      </c>
      <c r="AA60" s="85" t="s">
        <v>238</v>
      </c>
      <c r="AB60" s="85" t="s">
        <v>238</v>
      </c>
      <c r="AC60" s="85" t="s">
        <v>238</v>
      </c>
      <c r="AD60" s="85" t="s">
        <v>238</v>
      </c>
      <c r="AE60" s="85" t="s">
        <v>238</v>
      </c>
      <c r="AF60" s="85" t="s">
        <v>238</v>
      </c>
      <c r="AG60" s="85" t="s">
        <v>238</v>
      </c>
      <c r="AH60" s="85" t="s">
        <v>238</v>
      </c>
      <c r="AI60" s="85" t="s">
        <v>238</v>
      </c>
      <c r="AJ60" s="85" t="s">
        <v>238</v>
      </c>
      <c r="AK60" s="85" t="s">
        <v>3537</v>
      </c>
      <c r="AL60" s="85" t="s">
        <v>1962</v>
      </c>
    </row>
    <row r="61" spans="1:38" s="85" customFormat="1" ht="30" customHeight="1" x14ac:dyDescent="0.35">
      <c r="A61" s="87" t="s">
        <v>3538</v>
      </c>
      <c r="B61" s="85" t="s">
        <v>3539</v>
      </c>
      <c r="C61" s="82">
        <v>44070</v>
      </c>
      <c r="D61" s="82">
        <v>44074</v>
      </c>
      <c r="E61" s="85" t="s">
        <v>3540</v>
      </c>
      <c r="F61" s="117" t="str">
        <f t="shared" si="1"/>
        <v>https://www.ajtmh.org/content/journals/10.4269/ajtmh.20-1010</v>
      </c>
      <c r="G61" s="99" t="s">
        <v>3541</v>
      </c>
      <c r="H61" s="99" t="s">
        <v>109</v>
      </c>
      <c r="I61" s="85" t="s">
        <v>3542</v>
      </c>
      <c r="J61" s="85" t="s">
        <v>3543</v>
      </c>
      <c r="K61" s="85">
        <v>2020</v>
      </c>
      <c r="L61" s="99" t="s">
        <v>1757</v>
      </c>
      <c r="M61" s="85" t="s">
        <v>3544</v>
      </c>
      <c r="N61" s="99" t="s">
        <v>2230</v>
      </c>
      <c r="O61" s="85" t="s">
        <v>238</v>
      </c>
      <c r="P61" s="85" t="s">
        <v>237</v>
      </c>
      <c r="Q61" s="85" t="s">
        <v>238</v>
      </c>
      <c r="R61" s="82" t="s">
        <v>237</v>
      </c>
      <c r="S61" s="85" t="s">
        <v>39</v>
      </c>
      <c r="T61" s="85" t="s">
        <v>238</v>
      </c>
      <c r="U61" s="85" t="s">
        <v>238</v>
      </c>
      <c r="V61" s="85" t="s">
        <v>238</v>
      </c>
      <c r="W61" s="85" t="s">
        <v>238</v>
      </c>
      <c r="X61" s="85" t="s">
        <v>238</v>
      </c>
      <c r="Y61" s="85" t="s">
        <v>238</v>
      </c>
      <c r="Z61" s="85" t="s">
        <v>238</v>
      </c>
      <c r="AA61" s="85" t="s">
        <v>238</v>
      </c>
      <c r="AB61" s="85" t="s">
        <v>238</v>
      </c>
      <c r="AC61" s="85" t="s">
        <v>238</v>
      </c>
      <c r="AD61" s="85" t="s">
        <v>238</v>
      </c>
      <c r="AE61" s="85" t="s">
        <v>238</v>
      </c>
      <c r="AF61" s="85" t="s">
        <v>238</v>
      </c>
      <c r="AG61" s="85" t="s">
        <v>238</v>
      </c>
      <c r="AH61" s="85" t="s">
        <v>238</v>
      </c>
      <c r="AI61" s="85" t="s">
        <v>238</v>
      </c>
      <c r="AJ61" s="85" t="s">
        <v>238</v>
      </c>
      <c r="AL61" s="85" t="s">
        <v>1962</v>
      </c>
    </row>
    <row r="62" spans="1:38" s="85" customFormat="1" ht="30" customHeight="1" x14ac:dyDescent="0.35">
      <c r="A62" s="87" t="s">
        <v>2920</v>
      </c>
      <c r="B62" s="85" t="s">
        <v>1761</v>
      </c>
      <c r="C62" s="82">
        <v>44069</v>
      </c>
      <c r="D62" s="82">
        <v>44073</v>
      </c>
      <c r="E62" s="85" t="s">
        <v>2919</v>
      </c>
      <c r="F62" s="117" t="str">
        <f t="shared" si="1"/>
        <v>https://www.jaacap.org/article/S0890-8567(20)31352-6/fulltext</v>
      </c>
      <c r="G62" s="99" t="s">
        <v>1864</v>
      </c>
      <c r="H62" s="99" t="s">
        <v>109</v>
      </c>
      <c r="I62" s="85" t="s">
        <v>2918</v>
      </c>
      <c r="J62" s="85" t="s">
        <v>2917</v>
      </c>
      <c r="K62" s="85">
        <v>2020</v>
      </c>
      <c r="L62" s="99" t="s">
        <v>1757</v>
      </c>
      <c r="M62" s="85" t="s">
        <v>2916</v>
      </c>
      <c r="N62" s="99" t="s">
        <v>2230</v>
      </c>
      <c r="O62" s="85" t="s">
        <v>238</v>
      </c>
      <c r="P62" s="85" t="s">
        <v>237</v>
      </c>
      <c r="Q62" s="85" t="s">
        <v>238</v>
      </c>
      <c r="R62" s="82" t="s">
        <v>238</v>
      </c>
      <c r="S62" s="85" t="s">
        <v>101</v>
      </c>
      <c r="T62" s="85" t="s">
        <v>238</v>
      </c>
      <c r="U62" s="85" t="s">
        <v>238</v>
      </c>
      <c r="V62" s="85" t="s">
        <v>238</v>
      </c>
      <c r="W62" s="85" t="s">
        <v>238</v>
      </c>
      <c r="X62" s="85" t="s">
        <v>238</v>
      </c>
      <c r="Y62" s="85" t="s">
        <v>238</v>
      </c>
      <c r="Z62" s="85" t="s">
        <v>238</v>
      </c>
      <c r="AA62" s="85" t="s">
        <v>238</v>
      </c>
      <c r="AB62" s="85" t="s">
        <v>238</v>
      </c>
      <c r="AC62" s="85" t="s">
        <v>238</v>
      </c>
      <c r="AD62" s="85" t="s">
        <v>238</v>
      </c>
      <c r="AE62" s="85" t="s">
        <v>238</v>
      </c>
      <c r="AF62" s="85" t="s">
        <v>238</v>
      </c>
      <c r="AG62" s="85" t="s">
        <v>238</v>
      </c>
      <c r="AH62" s="85" t="s">
        <v>238</v>
      </c>
      <c r="AI62" s="85" t="s">
        <v>238</v>
      </c>
      <c r="AJ62" s="85" t="s">
        <v>238</v>
      </c>
      <c r="AK62" s="85" t="s">
        <v>2257</v>
      </c>
      <c r="AL62" s="85" t="s">
        <v>1962</v>
      </c>
    </row>
    <row r="63" spans="1:38" s="85" customFormat="1" ht="30" customHeight="1" x14ac:dyDescent="0.35">
      <c r="A63" s="87" t="s">
        <v>3290</v>
      </c>
      <c r="B63" s="85" t="s">
        <v>3289</v>
      </c>
      <c r="C63" s="82">
        <v>44072</v>
      </c>
      <c r="D63" s="82">
        <v>44073</v>
      </c>
      <c r="E63" s="85" t="s">
        <v>3288</v>
      </c>
      <c r="F63" s="117" t="str">
        <f t="shared" si="1"/>
        <v>https://obgyn.onlinelibrary.wiley.com/doi/abs/10.1002/ijgo.13357</v>
      </c>
      <c r="G63" s="99" t="s">
        <v>1063</v>
      </c>
      <c r="H63" s="99" t="s">
        <v>2417</v>
      </c>
      <c r="I63" s="85" t="s">
        <v>3287</v>
      </c>
      <c r="J63" s="85" t="s">
        <v>1760</v>
      </c>
      <c r="K63" s="85">
        <v>2020</v>
      </c>
      <c r="L63" s="99" t="s">
        <v>1757</v>
      </c>
      <c r="M63" s="85" t="s">
        <v>3286</v>
      </c>
      <c r="N63" s="99" t="s">
        <v>2230</v>
      </c>
      <c r="O63" s="85" t="s">
        <v>237</v>
      </c>
      <c r="P63" s="85" t="s">
        <v>238</v>
      </c>
      <c r="Q63" s="85" t="s">
        <v>238</v>
      </c>
      <c r="R63" s="82" t="s">
        <v>237</v>
      </c>
      <c r="S63" s="85" t="s">
        <v>39</v>
      </c>
      <c r="T63" s="85" t="s">
        <v>2561</v>
      </c>
      <c r="U63" s="85" t="s">
        <v>238</v>
      </c>
      <c r="V63" s="85" t="s">
        <v>238</v>
      </c>
      <c r="W63" s="85" t="s">
        <v>238</v>
      </c>
      <c r="X63" s="85" t="s">
        <v>238</v>
      </c>
      <c r="Y63" s="85" t="s">
        <v>238</v>
      </c>
      <c r="Z63" s="85" t="s">
        <v>238</v>
      </c>
      <c r="AA63" s="85" t="s">
        <v>238</v>
      </c>
      <c r="AB63" s="85" t="s">
        <v>238</v>
      </c>
      <c r="AC63" s="85" t="s">
        <v>238</v>
      </c>
      <c r="AD63" s="85" t="s">
        <v>238</v>
      </c>
      <c r="AE63" s="85" t="s">
        <v>238</v>
      </c>
      <c r="AF63" s="85" t="s">
        <v>238</v>
      </c>
      <c r="AG63" s="85" t="s">
        <v>237</v>
      </c>
      <c r="AH63" s="85" t="s">
        <v>238</v>
      </c>
      <c r="AI63" s="85" t="s">
        <v>238</v>
      </c>
      <c r="AJ63" s="85" t="s">
        <v>238</v>
      </c>
      <c r="AL63" s="85" t="s">
        <v>1962</v>
      </c>
    </row>
    <row r="64" spans="1:38" s="85" customFormat="1" ht="30" customHeight="1" x14ac:dyDescent="0.35">
      <c r="A64" s="87" t="s">
        <v>2801</v>
      </c>
      <c r="B64" s="85" t="s">
        <v>2800</v>
      </c>
      <c r="C64" s="82">
        <v>44071</v>
      </c>
      <c r="D64" s="82">
        <v>44073</v>
      </c>
      <c r="E64" s="85" t="s">
        <v>2799</v>
      </c>
      <c r="F64" s="117" t="str">
        <f t="shared" si="1"/>
        <v>https://nyaspubs.onlinelibrary.wiley.com/doi/full/10.1111/nyas.14477</v>
      </c>
      <c r="G64" s="99" t="s">
        <v>2258</v>
      </c>
      <c r="H64" s="99" t="s">
        <v>102</v>
      </c>
      <c r="I64" s="85" t="s">
        <v>2798</v>
      </c>
      <c r="J64" s="85" t="s">
        <v>2797</v>
      </c>
      <c r="K64" s="85">
        <v>2020</v>
      </c>
      <c r="L64" s="99" t="s">
        <v>1757</v>
      </c>
      <c r="M64" s="85" t="s">
        <v>2796</v>
      </c>
      <c r="N64" s="99" t="s">
        <v>2230</v>
      </c>
      <c r="O64" s="85" t="s">
        <v>237</v>
      </c>
      <c r="P64" s="85" t="s">
        <v>238</v>
      </c>
      <c r="Q64" s="85" t="s">
        <v>237</v>
      </c>
      <c r="R64" s="82" t="s">
        <v>238</v>
      </c>
      <c r="S64" s="85" t="s">
        <v>101</v>
      </c>
      <c r="T64" s="85" t="s">
        <v>238</v>
      </c>
      <c r="U64" s="85" t="s">
        <v>238</v>
      </c>
      <c r="V64" s="85" t="s">
        <v>238</v>
      </c>
      <c r="W64" s="85" t="s">
        <v>238</v>
      </c>
      <c r="X64" s="85" t="s">
        <v>238</v>
      </c>
      <c r="Y64" s="85" t="s">
        <v>238</v>
      </c>
      <c r="Z64" s="85" t="s">
        <v>238</v>
      </c>
      <c r="AA64" s="85" t="s">
        <v>238</v>
      </c>
      <c r="AB64" s="85" t="s">
        <v>238</v>
      </c>
      <c r="AC64" s="85" t="s">
        <v>238</v>
      </c>
      <c r="AD64" s="85" t="s">
        <v>238</v>
      </c>
      <c r="AE64" s="85" t="s">
        <v>238</v>
      </c>
      <c r="AF64" s="85" t="s">
        <v>238</v>
      </c>
      <c r="AG64" s="85" t="s">
        <v>238</v>
      </c>
      <c r="AH64" s="85" t="s">
        <v>238</v>
      </c>
      <c r="AI64" s="85" t="s">
        <v>238</v>
      </c>
      <c r="AJ64" s="85" t="s">
        <v>238</v>
      </c>
      <c r="AK64" s="85" t="s">
        <v>3353</v>
      </c>
      <c r="AL64" s="85" t="s">
        <v>1962</v>
      </c>
    </row>
    <row r="65" spans="1:38" s="85" customFormat="1" ht="30" customHeight="1" x14ac:dyDescent="0.35">
      <c r="A65" s="87" t="s">
        <v>3545</v>
      </c>
      <c r="B65" s="85" t="s">
        <v>1761</v>
      </c>
      <c r="C65" s="82">
        <v>44069</v>
      </c>
      <c r="D65" s="82">
        <v>44073</v>
      </c>
      <c r="E65" s="85" t="s">
        <v>3546</v>
      </c>
      <c r="F65" s="117" t="str">
        <f t="shared" si="1"/>
        <v>http://www.neurologyindia.com/article.asp?issn=0028-3886;year=2020;volume=68;issue=4;spage=952;epage=954;aulast=Gulati</v>
      </c>
      <c r="G65" s="99" t="s">
        <v>1864</v>
      </c>
      <c r="H65" s="99" t="s">
        <v>109</v>
      </c>
      <c r="I65" s="85" t="s">
        <v>3547</v>
      </c>
      <c r="J65" s="85" t="s">
        <v>3548</v>
      </c>
      <c r="K65" s="85">
        <v>2020</v>
      </c>
      <c r="L65" s="99" t="s">
        <v>1757</v>
      </c>
      <c r="M65" s="85" t="s">
        <v>3549</v>
      </c>
      <c r="N65" s="99" t="s">
        <v>2230</v>
      </c>
      <c r="O65" s="85" t="s">
        <v>238</v>
      </c>
      <c r="P65" s="85" t="s">
        <v>237</v>
      </c>
      <c r="Q65" s="85" t="s">
        <v>238</v>
      </c>
      <c r="R65" s="82" t="s">
        <v>238</v>
      </c>
      <c r="S65" s="85" t="s">
        <v>101</v>
      </c>
      <c r="T65" s="85" t="s">
        <v>238</v>
      </c>
      <c r="U65" s="85" t="s">
        <v>238</v>
      </c>
      <c r="V65" s="85" t="s">
        <v>238</v>
      </c>
      <c r="W65" s="85" t="s">
        <v>238</v>
      </c>
      <c r="X65" s="85" t="s">
        <v>238</v>
      </c>
      <c r="Y65" s="85" t="s">
        <v>238</v>
      </c>
      <c r="Z65" s="85" t="s">
        <v>238</v>
      </c>
      <c r="AA65" s="85" t="s">
        <v>238</v>
      </c>
      <c r="AB65" s="85" t="s">
        <v>238</v>
      </c>
      <c r="AC65" s="85" t="s">
        <v>238</v>
      </c>
      <c r="AD65" s="85" t="s">
        <v>238</v>
      </c>
      <c r="AE65" s="85" t="s">
        <v>238</v>
      </c>
      <c r="AF65" s="85" t="s">
        <v>238</v>
      </c>
      <c r="AG65" s="85" t="s">
        <v>238</v>
      </c>
      <c r="AH65" s="85" t="s">
        <v>238</v>
      </c>
      <c r="AI65" s="85" t="s">
        <v>238</v>
      </c>
      <c r="AJ65" s="85" t="s">
        <v>238</v>
      </c>
      <c r="AL65" s="85" t="s">
        <v>1962</v>
      </c>
    </row>
    <row r="66" spans="1:38" s="85" customFormat="1" ht="30" customHeight="1" x14ac:dyDescent="0.35">
      <c r="A66" s="87" t="s">
        <v>3550</v>
      </c>
      <c r="B66" s="85" t="s">
        <v>3551</v>
      </c>
      <c r="C66" s="82">
        <v>44048</v>
      </c>
      <c r="D66" s="82">
        <v>44073</v>
      </c>
      <c r="E66" s="85" t="s">
        <v>3552</v>
      </c>
      <c r="F66" s="117" t="str">
        <f t="shared" ref="F66:F97" si="2">HYPERLINK(E66)</f>
        <v>https://www.jiac-j.com/article/S1341-321X(20)30266-X/fulltext</v>
      </c>
      <c r="G66" s="99" t="s">
        <v>107</v>
      </c>
      <c r="H66" s="99" t="s">
        <v>104</v>
      </c>
      <c r="I66" s="85" t="s">
        <v>3553</v>
      </c>
      <c r="J66" s="85" t="s">
        <v>3554</v>
      </c>
      <c r="K66" s="85">
        <v>2020</v>
      </c>
      <c r="L66" s="99" t="s">
        <v>1757</v>
      </c>
      <c r="M66" s="85" t="s">
        <v>3555</v>
      </c>
      <c r="N66" s="99" t="s">
        <v>2230</v>
      </c>
      <c r="O66" s="85" t="s">
        <v>237</v>
      </c>
      <c r="P66" s="85" t="s">
        <v>238</v>
      </c>
      <c r="Q66" s="85" t="s">
        <v>237</v>
      </c>
      <c r="R66" s="82" t="s">
        <v>238</v>
      </c>
      <c r="S66" s="85" t="s">
        <v>39</v>
      </c>
      <c r="T66" s="85" t="s">
        <v>2229</v>
      </c>
      <c r="U66" s="85" t="s">
        <v>237</v>
      </c>
      <c r="V66" s="85" t="s">
        <v>238</v>
      </c>
      <c r="W66" s="85" t="s">
        <v>237</v>
      </c>
      <c r="X66" s="85" t="s">
        <v>237</v>
      </c>
      <c r="Y66" s="85" t="s">
        <v>237</v>
      </c>
      <c r="Z66" s="85" t="s">
        <v>238</v>
      </c>
      <c r="AA66" s="85" t="s">
        <v>238</v>
      </c>
      <c r="AB66" s="85" t="s">
        <v>238</v>
      </c>
      <c r="AC66" s="85" t="s">
        <v>238</v>
      </c>
      <c r="AD66" s="85" t="s">
        <v>238</v>
      </c>
      <c r="AE66" s="85" t="s">
        <v>237</v>
      </c>
      <c r="AF66" s="85" t="s">
        <v>238</v>
      </c>
      <c r="AG66" s="85" t="s">
        <v>238</v>
      </c>
      <c r="AH66" s="85" t="s">
        <v>238</v>
      </c>
      <c r="AI66" s="85" t="s">
        <v>238</v>
      </c>
      <c r="AJ66" s="85" t="s">
        <v>238</v>
      </c>
      <c r="AL66" s="85" t="s">
        <v>1962</v>
      </c>
    </row>
    <row r="67" spans="1:38" s="85" customFormat="1" ht="30" customHeight="1" x14ac:dyDescent="0.35">
      <c r="A67" s="87" t="s">
        <v>2915</v>
      </c>
      <c r="B67" s="85" t="s">
        <v>2914</v>
      </c>
      <c r="C67" s="82">
        <v>44021</v>
      </c>
      <c r="D67" s="82">
        <v>44073</v>
      </c>
      <c r="E67" s="85" t="s">
        <v>2913</v>
      </c>
      <c r="F67" s="117" t="str">
        <f t="shared" si="2"/>
        <v>https://www.sciencedirect.com/science/article/pii/S0891524520301772</v>
      </c>
      <c r="G67" s="99" t="s">
        <v>1864</v>
      </c>
      <c r="H67" s="99" t="s">
        <v>102</v>
      </c>
      <c r="I67" s="85" t="s">
        <v>2912</v>
      </c>
      <c r="J67" s="85" t="s">
        <v>2911</v>
      </c>
      <c r="K67" s="85">
        <v>2020</v>
      </c>
      <c r="L67" s="99" t="s">
        <v>1757</v>
      </c>
      <c r="M67" s="85" t="s">
        <v>2910</v>
      </c>
      <c r="N67" s="99" t="s">
        <v>2230</v>
      </c>
      <c r="O67" s="85" t="s">
        <v>237</v>
      </c>
      <c r="P67" s="85" t="s">
        <v>237</v>
      </c>
      <c r="Q67" s="85" t="s">
        <v>237</v>
      </c>
      <c r="R67" s="82" t="s">
        <v>237</v>
      </c>
      <c r="S67" s="85" t="s">
        <v>101</v>
      </c>
      <c r="T67" s="85" t="s">
        <v>238</v>
      </c>
      <c r="U67" s="85" t="s">
        <v>238</v>
      </c>
      <c r="V67" s="85" t="s">
        <v>238</v>
      </c>
      <c r="W67" s="85" t="s">
        <v>238</v>
      </c>
      <c r="X67" s="85" t="s">
        <v>238</v>
      </c>
      <c r="Y67" s="85" t="s">
        <v>238</v>
      </c>
      <c r="Z67" s="85" t="s">
        <v>238</v>
      </c>
      <c r="AA67" s="85" t="s">
        <v>238</v>
      </c>
      <c r="AB67" s="85" t="s">
        <v>238</v>
      </c>
      <c r="AC67" s="85" t="s">
        <v>238</v>
      </c>
      <c r="AD67" s="85" t="s">
        <v>238</v>
      </c>
      <c r="AE67" s="85" t="s">
        <v>238</v>
      </c>
      <c r="AF67" s="85" t="s">
        <v>238</v>
      </c>
      <c r="AG67" s="85" t="s">
        <v>238</v>
      </c>
      <c r="AH67" s="85" t="s">
        <v>238</v>
      </c>
      <c r="AI67" s="85" t="s">
        <v>238</v>
      </c>
      <c r="AJ67" s="85" t="s">
        <v>238</v>
      </c>
      <c r="AK67" s="85" t="s">
        <v>2257</v>
      </c>
      <c r="AL67" s="85" t="s">
        <v>1962</v>
      </c>
    </row>
    <row r="68" spans="1:38" s="85" customFormat="1" ht="30" customHeight="1" x14ac:dyDescent="0.35">
      <c r="A68" s="87" t="s">
        <v>3556</v>
      </c>
      <c r="B68" s="85" t="s">
        <v>3557</v>
      </c>
      <c r="C68" s="82">
        <v>44036</v>
      </c>
      <c r="D68" s="82">
        <v>44073</v>
      </c>
      <c r="E68" s="85" t="s">
        <v>3558</v>
      </c>
      <c r="F68" s="117" t="str">
        <f t="shared" si="2"/>
        <v>https://www.sciencedirect.com/science/article/pii/S0146000520300811</v>
      </c>
      <c r="G68" s="99" t="s">
        <v>103</v>
      </c>
      <c r="H68" s="99" t="s">
        <v>109</v>
      </c>
      <c r="I68" s="85" t="s">
        <v>3559</v>
      </c>
      <c r="J68" s="85" t="s">
        <v>2414</v>
      </c>
      <c r="K68" s="85">
        <v>2020</v>
      </c>
      <c r="L68" s="99" t="s">
        <v>1757</v>
      </c>
      <c r="M68" s="85" t="s">
        <v>3560</v>
      </c>
      <c r="N68" s="99" t="s">
        <v>2230</v>
      </c>
      <c r="O68" s="85" t="s">
        <v>237</v>
      </c>
      <c r="P68" s="85" t="s">
        <v>238</v>
      </c>
      <c r="Q68" s="85" t="s">
        <v>238</v>
      </c>
      <c r="R68" s="82" t="s">
        <v>237</v>
      </c>
      <c r="S68" s="85" t="s">
        <v>105</v>
      </c>
      <c r="T68" s="85" t="s">
        <v>238</v>
      </c>
      <c r="U68" s="85" t="s">
        <v>238</v>
      </c>
      <c r="V68" s="85" t="s">
        <v>238</v>
      </c>
      <c r="W68" s="85" t="s">
        <v>238</v>
      </c>
      <c r="X68" s="85" t="s">
        <v>238</v>
      </c>
      <c r="Y68" s="85" t="s">
        <v>238</v>
      </c>
      <c r="Z68" s="85" t="s">
        <v>238</v>
      </c>
      <c r="AA68" s="85" t="s">
        <v>238</v>
      </c>
      <c r="AB68" s="85" t="s">
        <v>238</v>
      </c>
      <c r="AC68" s="85" t="s">
        <v>238</v>
      </c>
      <c r="AD68" s="85" t="s">
        <v>238</v>
      </c>
      <c r="AE68" s="85" t="s">
        <v>238</v>
      </c>
      <c r="AF68" s="85" t="s">
        <v>238</v>
      </c>
      <c r="AG68" s="85" t="s">
        <v>238</v>
      </c>
      <c r="AH68" s="85" t="s">
        <v>238</v>
      </c>
      <c r="AI68" s="85" t="s">
        <v>238</v>
      </c>
      <c r="AJ68" s="85" t="s">
        <v>238</v>
      </c>
      <c r="AL68" s="85" t="s">
        <v>1962</v>
      </c>
    </row>
    <row r="69" spans="1:38" s="85" customFormat="1" ht="30" customHeight="1" x14ac:dyDescent="0.35">
      <c r="A69" s="87" t="s">
        <v>3561</v>
      </c>
      <c r="B69" s="85" t="s">
        <v>3562</v>
      </c>
      <c r="C69" s="82">
        <v>44072</v>
      </c>
      <c r="D69" s="82">
        <v>44072</v>
      </c>
      <c r="E69" s="85" t="s">
        <v>3563</v>
      </c>
      <c r="F69" s="117" t="str">
        <f t="shared" si="2"/>
        <v>https://journals.lww.com/ajnonline/Fulltext/2020/09000/Reproductive_Care_During_COVID_19.16.aspx</v>
      </c>
      <c r="G69" s="99" t="s">
        <v>1864</v>
      </c>
      <c r="H69" s="99" t="s">
        <v>109</v>
      </c>
      <c r="I69" s="85" t="s">
        <v>3564</v>
      </c>
      <c r="J69" s="85" t="s">
        <v>3565</v>
      </c>
      <c r="K69" s="85">
        <v>2020</v>
      </c>
      <c r="L69" s="99" t="s">
        <v>1757</v>
      </c>
      <c r="M69" s="85" t="s">
        <v>3566</v>
      </c>
      <c r="N69" s="99" t="s">
        <v>2230</v>
      </c>
      <c r="O69" s="85" t="s">
        <v>237</v>
      </c>
      <c r="P69" s="85" t="s">
        <v>238</v>
      </c>
      <c r="Q69" s="85" t="s">
        <v>238</v>
      </c>
      <c r="R69" s="82" t="s">
        <v>237</v>
      </c>
      <c r="S69" s="85" t="s">
        <v>101</v>
      </c>
      <c r="T69" s="85" t="s">
        <v>238</v>
      </c>
      <c r="U69" s="85" t="s">
        <v>238</v>
      </c>
      <c r="V69" s="85" t="s">
        <v>238</v>
      </c>
      <c r="W69" s="85" t="s">
        <v>238</v>
      </c>
      <c r="X69" s="85" t="s">
        <v>238</v>
      </c>
      <c r="Y69" s="85" t="s">
        <v>238</v>
      </c>
      <c r="Z69" s="85" t="s">
        <v>238</v>
      </c>
      <c r="AA69" s="85" t="s">
        <v>238</v>
      </c>
      <c r="AB69" s="85" t="s">
        <v>238</v>
      </c>
      <c r="AC69" s="85" t="s">
        <v>238</v>
      </c>
      <c r="AD69" s="85" t="s">
        <v>238</v>
      </c>
      <c r="AE69" s="85" t="s">
        <v>238</v>
      </c>
      <c r="AF69" s="85" t="s">
        <v>238</v>
      </c>
      <c r="AG69" s="85" t="s">
        <v>238</v>
      </c>
      <c r="AH69" s="85" t="s">
        <v>238</v>
      </c>
      <c r="AI69" s="85" t="s">
        <v>238</v>
      </c>
      <c r="AJ69" s="85" t="s">
        <v>238</v>
      </c>
      <c r="AL69" s="85" t="s">
        <v>1962</v>
      </c>
    </row>
    <row r="70" spans="1:38" s="85" customFormat="1" ht="30" customHeight="1" x14ac:dyDescent="0.35">
      <c r="A70" s="87" t="s">
        <v>3567</v>
      </c>
      <c r="B70" s="85" t="s">
        <v>3568</v>
      </c>
      <c r="C70" s="82">
        <v>44069</v>
      </c>
      <c r="D70" s="82">
        <v>44072</v>
      </c>
      <c r="E70" s="85" t="s">
        <v>3569</v>
      </c>
      <c r="F70" s="117" t="str">
        <f t="shared" si="2"/>
        <v>https://journals.lww.com/greenjournal/Abstract/9000/Universal_Severe_Acute_Respiratory_Syndrome.97256.aspx</v>
      </c>
      <c r="G70" s="99" t="s">
        <v>103</v>
      </c>
      <c r="H70" s="99" t="s">
        <v>1759</v>
      </c>
      <c r="I70" s="85" t="s">
        <v>3570</v>
      </c>
      <c r="J70" s="85" t="s">
        <v>2569</v>
      </c>
      <c r="K70" s="85">
        <v>2020</v>
      </c>
      <c r="L70" s="99" t="s">
        <v>1757</v>
      </c>
      <c r="M70" s="85" t="s">
        <v>3571</v>
      </c>
      <c r="N70" s="99" t="s">
        <v>2230</v>
      </c>
      <c r="O70" s="85" t="s">
        <v>237</v>
      </c>
      <c r="P70" s="85" t="s">
        <v>238</v>
      </c>
      <c r="Q70" s="85" t="s">
        <v>238</v>
      </c>
      <c r="R70" s="82" t="s">
        <v>237</v>
      </c>
      <c r="S70" s="85" t="s">
        <v>105</v>
      </c>
      <c r="T70" s="85" t="s">
        <v>3572</v>
      </c>
      <c r="U70" s="85" t="s">
        <v>238</v>
      </c>
      <c r="V70" s="85" t="s">
        <v>238</v>
      </c>
      <c r="W70" s="85" t="s">
        <v>238</v>
      </c>
      <c r="X70" s="85" t="s">
        <v>238</v>
      </c>
      <c r="Y70" s="85" t="s">
        <v>238</v>
      </c>
      <c r="Z70" s="85" t="s">
        <v>238</v>
      </c>
      <c r="AA70" s="85" t="s">
        <v>238</v>
      </c>
      <c r="AB70" s="85" t="s">
        <v>238</v>
      </c>
      <c r="AC70" s="85" t="s">
        <v>238</v>
      </c>
      <c r="AD70" s="85" t="s">
        <v>238</v>
      </c>
      <c r="AE70" s="85" t="s">
        <v>238</v>
      </c>
      <c r="AF70" s="85" t="s">
        <v>238</v>
      </c>
      <c r="AG70" s="85" t="s">
        <v>237</v>
      </c>
      <c r="AH70" s="85" t="s">
        <v>238</v>
      </c>
      <c r="AI70" s="85" t="s">
        <v>238</v>
      </c>
      <c r="AJ70" s="85" t="s">
        <v>238</v>
      </c>
      <c r="AL70" s="85" t="s">
        <v>1962</v>
      </c>
    </row>
    <row r="71" spans="1:38" s="85" customFormat="1" ht="30" customHeight="1" x14ac:dyDescent="0.35">
      <c r="A71" s="87" t="s">
        <v>3573</v>
      </c>
      <c r="B71" s="85" t="s">
        <v>1761</v>
      </c>
      <c r="C71" s="82">
        <v>44068</v>
      </c>
      <c r="D71" s="82">
        <v>44072</v>
      </c>
      <c r="E71" s="85" t="s">
        <v>3574</v>
      </c>
      <c r="F71" s="117" t="str">
        <f t="shared" si="2"/>
        <v>https://www.ncbi.nlm.nih.gov/pmc/articles/PMC7446706/</v>
      </c>
      <c r="G71" s="99" t="s">
        <v>1864</v>
      </c>
      <c r="H71" s="99" t="s">
        <v>109</v>
      </c>
      <c r="I71" s="85" t="s">
        <v>3575</v>
      </c>
      <c r="J71" s="85" t="s">
        <v>2555</v>
      </c>
      <c r="K71" s="85">
        <v>2020</v>
      </c>
      <c r="L71" s="99" t="s">
        <v>1757</v>
      </c>
      <c r="M71" s="85" t="s">
        <v>3576</v>
      </c>
      <c r="N71" s="99" t="s">
        <v>2230</v>
      </c>
      <c r="O71" s="85" t="s">
        <v>237</v>
      </c>
      <c r="P71" s="85" t="s">
        <v>238</v>
      </c>
      <c r="Q71" s="85" t="s">
        <v>237</v>
      </c>
      <c r="R71" s="82" t="s">
        <v>238</v>
      </c>
      <c r="S71" s="85" t="s">
        <v>101</v>
      </c>
      <c r="T71" s="85" t="s">
        <v>238</v>
      </c>
      <c r="U71" s="85" t="s">
        <v>238</v>
      </c>
      <c r="V71" s="85" t="s">
        <v>238</v>
      </c>
      <c r="W71" s="85" t="s">
        <v>238</v>
      </c>
      <c r="X71" s="85" t="s">
        <v>238</v>
      </c>
      <c r="Y71" s="85" t="s">
        <v>238</v>
      </c>
      <c r="Z71" s="85" t="s">
        <v>238</v>
      </c>
      <c r="AA71" s="85" t="s">
        <v>238</v>
      </c>
      <c r="AB71" s="85" t="s">
        <v>238</v>
      </c>
      <c r="AC71" s="85" t="s">
        <v>238</v>
      </c>
      <c r="AD71" s="85" t="s">
        <v>238</v>
      </c>
      <c r="AE71" s="85" t="s">
        <v>238</v>
      </c>
      <c r="AF71" s="85" t="s">
        <v>238</v>
      </c>
      <c r="AG71" s="85" t="s">
        <v>238</v>
      </c>
      <c r="AH71" s="85" t="s">
        <v>238</v>
      </c>
      <c r="AI71" s="85" t="s">
        <v>238</v>
      </c>
      <c r="AJ71" s="85" t="s">
        <v>238</v>
      </c>
      <c r="AL71" s="85" t="s">
        <v>1962</v>
      </c>
    </row>
    <row r="72" spans="1:38" s="85" customFormat="1" ht="30" customHeight="1" x14ac:dyDescent="0.35">
      <c r="A72" s="87" t="s">
        <v>3577</v>
      </c>
      <c r="B72" s="85" t="s">
        <v>1761</v>
      </c>
      <c r="C72" s="82">
        <v>44068</v>
      </c>
      <c r="D72" s="82">
        <v>44072</v>
      </c>
      <c r="E72" s="85" t="s">
        <v>3578</v>
      </c>
      <c r="F72" s="117" t="str">
        <f t="shared" si="2"/>
        <v>https://www.ajog.org/article/S0002-9378(20)30911-X/fulltext</v>
      </c>
      <c r="G72" s="99" t="s">
        <v>1864</v>
      </c>
      <c r="H72" s="99" t="s">
        <v>109</v>
      </c>
      <c r="I72" s="85" t="s">
        <v>3579</v>
      </c>
      <c r="J72" s="85" t="s">
        <v>2555</v>
      </c>
      <c r="K72" s="85">
        <v>2020</v>
      </c>
      <c r="L72" s="99" t="s">
        <v>1757</v>
      </c>
      <c r="M72" s="85" t="s">
        <v>3580</v>
      </c>
      <c r="N72" s="99" t="s">
        <v>2230</v>
      </c>
      <c r="O72" s="85" t="s">
        <v>237</v>
      </c>
      <c r="P72" s="85" t="s">
        <v>238</v>
      </c>
      <c r="Q72" s="85" t="s">
        <v>238</v>
      </c>
      <c r="R72" s="82" t="s">
        <v>238</v>
      </c>
      <c r="S72" s="85" t="s">
        <v>101</v>
      </c>
      <c r="T72" s="85" t="s">
        <v>238</v>
      </c>
      <c r="U72" s="85" t="s">
        <v>238</v>
      </c>
      <c r="V72" s="85" t="s">
        <v>238</v>
      </c>
      <c r="W72" s="85" t="s">
        <v>238</v>
      </c>
      <c r="X72" s="85" t="s">
        <v>238</v>
      </c>
      <c r="Y72" s="85" t="s">
        <v>238</v>
      </c>
      <c r="Z72" s="85" t="s">
        <v>238</v>
      </c>
      <c r="AA72" s="85" t="s">
        <v>238</v>
      </c>
      <c r="AB72" s="85" t="s">
        <v>238</v>
      </c>
      <c r="AC72" s="85" t="s">
        <v>238</v>
      </c>
      <c r="AD72" s="85" t="s">
        <v>238</v>
      </c>
      <c r="AE72" s="85" t="s">
        <v>238</v>
      </c>
      <c r="AF72" s="85" t="s">
        <v>238</v>
      </c>
      <c r="AG72" s="85" t="s">
        <v>238</v>
      </c>
      <c r="AH72" s="85" t="s">
        <v>238</v>
      </c>
      <c r="AI72" s="85" t="s">
        <v>238</v>
      </c>
      <c r="AJ72" s="85" t="s">
        <v>238</v>
      </c>
      <c r="AL72" s="85" t="s">
        <v>1962</v>
      </c>
    </row>
    <row r="73" spans="1:38" s="85" customFormat="1" ht="30" customHeight="1" x14ac:dyDescent="0.35">
      <c r="A73" s="87" t="s">
        <v>2909</v>
      </c>
      <c r="B73" s="85" t="s">
        <v>2908</v>
      </c>
      <c r="C73" s="82">
        <v>44071</v>
      </c>
      <c r="D73" s="82">
        <v>44072</v>
      </c>
      <c r="E73" s="85" t="s">
        <v>2907</v>
      </c>
      <c r="F73" s="117" t="str">
        <f t="shared" si="2"/>
        <v>https://preprints.jmir.org/preprint/22002/accepted</v>
      </c>
      <c r="G73" s="99" t="s">
        <v>182</v>
      </c>
      <c r="H73" s="99" t="s">
        <v>2570</v>
      </c>
      <c r="I73" s="85" t="s">
        <v>2906</v>
      </c>
      <c r="J73" s="85" t="s">
        <v>2905</v>
      </c>
      <c r="K73" s="85">
        <v>2020</v>
      </c>
      <c r="L73" s="99" t="s">
        <v>1757</v>
      </c>
      <c r="M73" s="85" t="s">
        <v>2904</v>
      </c>
      <c r="N73" s="99" t="s">
        <v>2230</v>
      </c>
      <c r="O73" s="85" t="s">
        <v>237</v>
      </c>
      <c r="P73" s="85" t="s">
        <v>238</v>
      </c>
      <c r="Q73" s="85" t="s">
        <v>238</v>
      </c>
      <c r="R73" s="82" t="s">
        <v>238</v>
      </c>
      <c r="S73" s="85" t="s">
        <v>105</v>
      </c>
      <c r="T73" s="85" t="s">
        <v>2903</v>
      </c>
      <c r="U73" s="85" t="s">
        <v>238</v>
      </c>
      <c r="V73" s="85" t="s">
        <v>238</v>
      </c>
      <c r="W73" s="85" t="s">
        <v>238</v>
      </c>
      <c r="X73" s="85" t="s">
        <v>238</v>
      </c>
      <c r="Y73" s="85" t="s">
        <v>238</v>
      </c>
      <c r="Z73" s="85" t="s">
        <v>238</v>
      </c>
      <c r="AA73" s="85" t="s">
        <v>238</v>
      </c>
      <c r="AB73" s="85" t="s">
        <v>238</v>
      </c>
      <c r="AC73" s="85" t="s">
        <v>238</v>
      </c>
      <c r="AD73" s="85" t="s">
        <v>238</v>
      </c>
      <c r="AE73" s="85" t="s">
        <v>238</v>
      </c>
      <c r="AF73" s="85" t="s">
        <v>238</v>
      </c>
      <c r="AG73" s="85" t="s">
        <v>238</v>
      </c>
      <c r="AH73" s="85" t="s">
        <v>238</v>
      </c>
      <c r="AI73" s="85" t="s">
        <v>238</v>
      </c>
      <c r="AJ73" s="85" t="s">
        <v>238</v>
      </c>
      <c r="AK73" s="85" t="s">
        <v>2257</v>
      </c>
      <c r="AL73" s="85" t="s">
        <v>1962</v>
      </c>
    </row>
    <row r="74" spans="1:38" s="85" customFormat="1" ht="30" customHeight="1" x14ac:dyDescent="0.35">
      <c r="A74" s="87" t="s">
        <v>3581</v>
      </c>
      <c r="B74" s="85" t="s">
        <v>1761</v>
      </c>
      <c r="C74" s="82">
        <v>44071</v>
      </c>
      <c r="D74" s="82">
        <v>44072</v>
      </c>
      <c r="E74" s="85" t="s">
        <v>3582</v>
      </c>
      <c r="F74" s="117" t="str">
        <f t="shared" si="2"/>
        <v>https://academic.oup.com/jpids/advance-article/doi/10.1093/jpids/piaa103/5898512</v>
      </c>
      <c r="G74" s="99" t="s">
        <v>103</v>
      </c>
      <c r="H74" s="99" t="s">
        <v>1759</v>
      </c>
      <c r="I74" s="85" t="s">
        <v>3583</v>
      </c>
      <c r="J74" s="85" t="s">
        <v>2333</v>
      </c>
      <c r="K74" s="85">
        <v>2020</v>
      </c>
      <c r="L74" s="99" t="s">
        <v>1757</v>
      </c>
      <c r="M74" s="85" t="s">
        <v>3584</v>
      </c>
      <c r="N74" s="99" t="s">
        <v>2230</v>
      </c>
      <c r="O74" s="85" t="s">
        <v>238</v>
      </c>
      <c r="P74" s="85" t="s">
        <v>237</v>
      </c>
      <c r="Q74" s="85" t="s">
        <v>238</v>
      </c>
      <c r="R74" s="82" t="s">
        <v>238</v>
      </c>
      <c r="S74" s="85" t="s">
        <v>105</v>
      </c>
      <c r="T74" s="85" t="s">
        <v>3585</v>
      </c>
      <c r="U74" s="85" t="s">
        <v>238</v>
      </c>
      <c r="V74" s="85" t="s">
        <v>238</v>
      </c>
      <c r="W74" s="85" t="s">
        <v>238</v>
      </c>
      <c r="X74" s="85" t="s">
        <v>238</v>
      </c>
      <c r="Y74" s="85" t="s">
        <v>238</v>
      </c>
      <c r="Z74" s="85" t="s">
        <v>238</v>
      </c>
      <c r="AA74" s="85" t="s">
        <v>237</v>
      </c>
      <c r="AB74" s="85" t="s">
        <v>238</v>
      </c>
      <c r="AC74" s="85" t="s">
        <v>238</v>
      </c>
      <c r="AD74" s="85" t="s">
        <v>238</v>
      </c>
      <c r="AE74" s="85" t="s">
        <v>238</v>
      </c>
      <c r="AF74" s="85" t="s">
        <v>238</v>
      </c>
      <c r="AG74" s="85" t="s">
        <v>238</v>
      </c>
      <c r="AH74" s="85" t="s">
        <v>238</v>
      </c>
      <c r="AI74" s="85" t="s">
        <v>238</v>
      </c>
      <c r="AJ74" s="85" t="s">
        <v>238</v>
      </c>
      <c r="AL74" s="85" t="s">
        <v>1962</v>
      </c>
    </row>
    <row r="75" spans="1:38" s="85" customFormat="1" ht="30" customHeight="1" x14ac:dyDescent="0.35">
      <c r="A75" s="87" t="s">
        <v>3586</v>
      </c>
      <c r="B75" s="85" t="s">
        <v>1761</v>
      </c>
      <c r="C75" s="82">
        <v>43974</v>
      </c>
      <c r="D75" s="82">
        <v>44072</v>
      </c>
      <c r="E75" s="85" t="s">
        <v>3587</v>
      </c>
      <c r="F75" s="117" t="str">
        <f t="shared" si="2"/>
        <v>https://www.sciencedirect.com/science/article/pii/S0002817720303755</v>
      </c>
      <c r="G75" s="99" t="s">
        <v>103</v>
      </c>
      <c r="H75" s="99" t="s">
        <v>109</v>
      </c>
      <c r="I75" s="85" t="s">
        <v>3588</v>
      </c>
      <c r="J75" s="85" t="s">
        <v>3589</v>
      </c>
      <c r="K75" s="85">
        <v>2020</v>
      </c>
      <c r="L75" s="99" t="s">
        <v>1757</v>
      </c>
      <c r="M75" s="85" t="s">
        <v>3590</v>
      </c>
      <c r="N75" s="99" t="s">
        <v>2230</v>
      </c>
      <c r="O75" s="85" t="s">
        <v>238</v>
      </c>
      <c r="P75" s="85" t="s">
        <v>237</v>
      </c>
      <c r="Q75" s="85" t="s">
        <v>238</v>
      </c>
      <c r="R75" s="82" t="s">
        <v>237</v>
      </c>
      <c r="S75" s="85" t="s">
        <v>105</v>
      </c>
      <c r="T75" s="85" t="s">
        <v>238</v>
      </c>
      <c r="U75" s="85" t="s">
        <v>238</v>
      </c>
      <c r="V75" s="85" t="s">
        <v>238</v>
      </c>
      <c r="W75" s="85" t="s">
        <v>238</v>
      </c>
      <c r="X75" s="85" t="s">
        <v>238</v>
      </c>
      <c r="Y75" s="85" t="s">
        <v>238</v>
      </c>
      <c r="Z75" s="85" t="s">
        <v>238</v>
      </c>
      <c r="AA75" s="85" t="s">
        <v>238</v>
      </c>
      <c r="AB75" s="85" t="s">
        <v>238</v>
      </c>
      <c r="AC75" s="85" t="s">
        <v>238</v>
      </c>
      <c r="AD75" s="85" t="s">
        <v>238</v>
      </c>
      <c r="AE75" s="85" t="s">
        <v>238</v>
      </c>
      <c r="AF75" s="85" t="s">
        <v>238</v>
      </c>
      <c r="AG75" s="85" t="s">
        <v>238</v>
      </c>
      <c r="AH75" s="85" t="s">
        <v>238</v>
      </c>
      <c r="AI75" s="85" t="s">
        <v>238</v>
      </c>
      <c r="AJ75" s="85" t="s">
        <v>238</v>
      </c>
      <c r="AL75" s="85" t="s">
        <v>1962</v>
      </c>
    </row>
    <row r="76" spans="1:38" s="85" customFormat="1" ht="30" customHeight="1" x14ac:dyDescent="0.35">
      <c r="A76" s="87" t="s">
        <v>3591</v>
      </c>
      <c r="B76" s="85" t="s">
        <v>3592</v>
      </c>
      <c r="C76" s="82">
        <v>44071</v>
      </c>
      <c r="D76" s="82">
        <v>44072</v>
      </c>
      <c r="E76" s="85" t="s">
        <v>3593</v>
      </c>
      <c r="F76" s="117" t="str">
        <f t="shared" si="2"/>
        <v>https://www.cambridge.org/core/journals/epidemiology-and-infection/article/multisystem-inflammatory-syndrome-associated-with-sarscov2-infection-in-45-children-a-first-report-from-iran/1FB55F2D0D673BFF79E9626B3F1E8300</v>
      </c>
      <c r="G76" s="99" t="s">
        <v>2121</v>
      </c>
      <c r="H76" s="99" t="s">
        <v>104</v>
      </c>
      <c r="I76" s="85" t="s">
        <v>3594</v>
      </c>
      <c r="J76" s="85" t="s">
        <v>3595</v>
      </c>
      <c r="K76" s="85">
        <v>2020</v>
      </c>
      <c r="L76" s="99" t="s">
        <v>1757</v>
      </c>
      <c r="M76" s="85" t="s">
        <v>3596</v>
      </c>
      <c r="N76" s="99" t="s">
        <v>2230</v>
      </c>
      <c r="O76" s="85" t="s">
        <v>238</v>
      </c>
      <c r="P76" s="85" t="s">
        <v>237</v>
      </c>
      <c r="Q76" s="85" t="s">
        <v>238</v>
      </c>
      <c r="R76" s="82" t="s">
        <v>238</v>
      </c>
      <c r="S76" s="85" t="s">
        <v>39</v>
      </c>
      <c r="T76" s="85" t="s">
        <v>3597</v>
      </c>
      <c r="U76" s="85" t="s">
        <v>238</v>
      </c>
      <c r="V76" s="85" t="s">
        <v>238</v>
      </c>
      <c r="W76" s="85" t="s">
        <v>238</v>
      </c>
      <c r="X76" s="85" t="s">
        <v>238</v>
      </c>
      <c r="Y76" s="85" t="s">
        <v>238</v>
      </c>
      <c r="Z76" s="85" t="s">
        <v>237</v>
      </c>
      <c r="AA76" s="85" t="s">
        <v>237</v>
      </c>
      <c r="AB76" s="85" t="s">
        <v>238</v>
      </c>
      <c r="AC76" s="85" t="s">
        <v>238</v>
      </c>
      <c r="AD76" s="85" t="s">
        <v>237</v>
      </c>
      <c r="AE76" s="85" t="s">
        <v>238</v>
      </c>
      <c r="AF76" s="85" t="s">
        <v>238</v>
      </c>
      <c r="AG76" s="85" t="s">
        <v>238</v>
      </c>
      <c r="AH76" s="85" t="s">
        <v>238</v>
      </c>
      <c r="AI76" s="85" t="s">
        <v>238</v>
      </c>
      <c r="AJ76" s="85" t="s">
        <v>238</v>
      </c>
      <c r="AL76" s="85" t="s">
        <v>1962</v>
      </c>
    </row>
    <row r="77" spans="1:38" s="85" customFormat="1" ht="30" customHeight="1" x14ac:dyDescent="0.35">
      <c r="A77" s="87" t="s">
        <v>3598</v>
      </c>
      <c r="B77" s="85" t="s">
        <v>3599</v>
      </c>
      <c r="C77" s="82">
        <v>44070</v>
      </c>
      <c r="D77" s="82">
        <v>44072</v>
      </c>
      <c r="E77" s="85" t="s">
        <v>3600</v>
      </c>
      <c r="F77" s="117" t="str">
        <f t="shared" si="2"/>
        <v>https://ijponline.biomedcentral.com/articles/10.1186/s13052-020-00887-4</v>
      </c>
      <c r="G77" s="99" t="s">
        <v>1864</v>
      </c>
      <c r="H77" s="99" t="s">
        <v>109</v>
      </c>
      <c r="I77" s="85" t="s">
        <v>3601</v>
      </c>
      <c r="J77" s="85" t="s">
        <v>3602</v>
      </c>
      <c r="K77" s="85">
        <v>2020</v>
      </c>
      <c r="L77" s="99" t="s">
        <v>1757</v>
      </c>
      <c r="M77" s="85" t="s">
        <v>3603</v>
      </c>
      <c r="N77" s="99" t="s">
        <v>2230</v>
      </c>
      <c r="O77" s="85" t="s">
        <v>238</v>
      </c>
      <c r="P77" s="85" t="s">
        <v>237</v>
      </c>
      <c r="Q77" s="85" t="s">
        <v>238</v>
      </c>
      <c r="R77" s="82" t="s">
        <v>238</v>
      </c>
      <c r="S77" s="85" t="s">
        <v>101</v>
      </c>
      <c r="T77" s="85" t="s">
        <v>238</v>
      </c>
      <c r="U77" s="85" t="s">
        <v>238</v>
      </c>
      <c r="V77" s="85" t="s">
        <v>238</v>
      </c>
      <c r="W77" s="85" t="s">
        <v>238</v>
      </c>
      <c r="X77" s="85" t="s">
        <v>238</v>
      </c>
      <c r="Y77" s="85" t="s">
        <v>238</v>
      </c>
      <c r="Z77" s="85" t="s">
        <v>238</v>
      </c>
      <c r="AA77" s="85" t="s">
        <v>238</v>
      </c>
      <c r="AB77" s="85" t="s">
        <v>238</v>
      </c>
      <c r="AC77" s="85" t="s">
        <v>238</v>
      </c>
      <c r="AD77" s="85" t="s">
        <v>238</v>
      </c>
      <c r="AE77" s="85" t="s">
        <v>238</v>
      </c>
      <c r="AF77" s="85" t="s">
        <v>238</v>
      </c>
      <c r="AG77" s="85" t="s">
        <v>238</v>
      </c>
      <c r="AH77" s="85" t="s">
        <v>238</v>
      </c>
      <c r="AI77" s="85" t="s">
        <v>238</v>
      </c>
      <c r="AJ77" s="85" t="s">
        <v>238</v>
      </c>
      <c r="AL77" s="85" t="s">
        <v>1962</v>
      </c>
    </row>
    <row r="78" spans="1:38" s="85" customFormat="1" ht="30" customHeight="1" x14ac:dyDescent="0.35">
      <c r="A78" s="87" t="s">
        <v>2902</v>
      </c>
      <c r="B78" s="85" t="s">
        <v>2901</v>
      </c>
      <c r="C78" s="82">
        <v>44068</v>
      </c>
      <c r="D78" s="82">
        <v>44072</v>
      </c>
      <c r="E78" s="85" t="s">
        <v>2900</v>
      </c>
      <c r="F78" s="117" t="str">
        <f t="shared" si="2"/>
        <v>https://www.mdpi.com/2077-0383/9/9/2751/htm</v>
      </c>
      <c r="G78" s="99" t="s">
        <v>2678</v>
      </c>
      <c r="H78" s="99" t="s">
        <v>2417</v>
      </c>
      <c r="I78" s="85" t="s">
        <v>2899</v>
      </c>
      <c r="J78" s="85" t="s">
        <v>2695</v>
      </c>
      <c r="K78" s="85">
        <v>2020</v>
      </c>
      <c r="L78" s="99" t="s">
        <v>1757</v>
      </c>
      <c r="M78" s="85" t="s">
        <v>2898</v>
      </c>
      <c r="N78" s="99" t="s">
        <v>2230</v>
      </c>
      <c r="O78" s="85" t="s">
        <v>238</v>
      </c>
      <c r="P78" s="85" t="s">
        <v>237</v>
      </c>
      <c r="Q78" s="85" t="s">
        <v>238</v>
      </c>
      <c r="R78" s="82" t="s">
        <v>237</v>
      </c>
      <c r="S78" s="85" t="s">
        <v>105</v>
      </c>
      <c r="T78" s="85" t="s">
        <v>2897</v>
      </c>
      <c r="U78" s="85" t="s">
        <v>238</v>
      </c>
      <c r="V78" s="85" t="s">
        <v>238</v>
      </c>
      <c r="W78" s="85" t="s">
        <v>238</v>
      </c>
      <c r="X78" s="85" t="s">
        <v>238</v>
      </c>
      <c r="Y78" s="85" t="s">
        <v>238</v>
      </c>
      <c r="Z78" s="85" t="s">
        <v>238</v>
      </c>
      <c r="AA78" s="85" t="s">
        <v>238</v>
      </c>
      <c r="AB78" s="85" t="s">
        <v>238</v>
      </c>
      <c r="AC78" s="85" t="s">
        <v>238</v>
      </c>
      <c r="AD78" s="85" t="s">
        <v>238</v>
      </c>
      <c r="AE78" s="85" t="s">
        <v>238</v>
      </c>
      <c r="AF78" s="85" t="s">
        <v>238</v>
      </c>
      <c r="AG78" s="85" t="s">
        <v>238</v>
      </c>
      <c r="AH78" s="85" t="s">
        <v>237</v>
      </c>
      <c r="AI78" s="85" t="s">
        <v>238</v>
      </c>
      <c r="AK78" s="85" t="s">
        <v>2257</v>
      </c>
      <c r="AL78" s="85" t="s">
        <v>1962</v>
      </c>
    </row>
    <row r="79" spans="1:38" s="85" customFormat="1" ht="30" customHeight="1" x14ac:dyDescent="0.35">
      <c r="A79" s="87" t="s">
        <v>3604</v>
      </c>
      <c r="B79" s="85" t="s">
        <v>3605</v>
      </c>
      <c r="C79" s="82">
        <v>44067</v>
      </c>
      <c r="D79" s="82">
        <v>44071</v>
      </c>
      <c r="E79" s="85" t="s">
        <v>3606</v>
      </c>
      <c r="F79" s="117" t="str">
        <f t="shared" si="2"/>
        <v>https://www.ajog.org/article/S0002-9378(20)30884-X/fulltext</v>
      </c>
      <c r="G79" s="99" t="s">
        <v>148</v>
      </c>
      <c r="H79" s="99" t="s">
        <v>2256</v>
      </c>
      <c r="I79" s="85" t="s">
        <v>3607</v>
      </c>
      <c r="J79" s="85" t="s">
        <v>2555</v>
      </c>
      <c r="K79" s="85">
        <v>2020</v>
      </c>
      <c r="L79" s="99" t="s">
        <v>1757</v>
      </c>
      <c r="M79" s="85" t="s">
        <v>3608</v>
      </c>
      <c r="N79" s="99" t="s">
        <v>2230</v>
      </c>
      <c r="O79" s="85" t="s">
        <v>237</v>
      </c>
      <c r="P79" s="85" t="s">
        <v>238</v>
      </c>
      <c r="Q79" s="85" t="s">
        <v>237</v>
      </c>
      <c r="R79" s="82" t="s">
        <v>238</v>
      </c>
      <c r="S79" s="85" t="s">
        <v>105</v>
      </c>
      <c r="T79" s="85" t="s">
        <v>3609</v>
      </c>
      <c r="U79" s="85" t="s">
        <v>238</v>
      </c>
      <c r="V79" s="85" t="s">
        <v>238</v>
      </c>
      <c r="W79" s="85" t="s">
        <v>238</v>
      </c>
      <c r="X79" s="85" t="s">
        <v>238</v>
      </c>
      <c r="Y79" s="85" t="s">
        <v>238</v>
      </c>
      <c r="Z79" s="85" t="s">
        <v>238</v>
      </c>
      <c r="AA79" s="85" t="s">
        <v>238</v>
      </c>
      <c r="AB79" s="85" t="s">
        <v>238</v>
      </c>
      <c r="AC79" s="85" t="s">
        <v>238</v>
      </c>
      <c r="AD79" s="85" t="s">
        <v>238</v>
      </c>
      <c r="AE79" s="85" t="s">
        <v>237</v>
      </c>
      <c r="AF79" s="85" t="s">
        <v>238</v>
      </c>
      <c r="AG79" s="85" t="s">
        <v>238</v>
      </c>
      <c r="AH79" s="85" t="s">
        <v>238</v>
      </c>
      <c r="AI79" s="85" t="s">
        <v>238</v>
      </c>
      <c r="AJ79" s="85" t="s">
        <v>238</v>
      </c>
      <c r="AL79" s="85" t="s">
        <v>1962</v>
      </c>
    </row>
    <row r="80" spans="1:38" s="85" customFormat="1" ht="30" customHeight="1" x14ac:dyDescent="0.35">
      <c r="A80" s="87" t="s">
        <v>3610</v>
      </c>
      <c r="B80" s="85" t="s">
        <v>1761</v>
      </c>
      <c r="C80" s="82">
        <v>44064</v>
      </c>
      <c r="D80" s="82">
        <v>44071</v>
      </c>
      <c r="E80" s="85" t="s">
        <v>3611</v>
      </c>
      <c r="F80" s="117" t="str">
        <f t="shared" si="2"/>
        <v>https://www.cdc.gov/mmwr/volumes/69/wr/mm6934e2.htm</v>
      </c>
      <c r="G80" s="99" t="s">
        <v>103</v>
      </c>
      <c r="H80" s="99" t="s">
        <v>104</v>
      </c>
      <c r="I80" s="85" t="s">
        <v>3612</v>
      </c>
      <c r="J80" s="85" t="s">
        <v>3613</v>
      </c>
      <c r="K80" s="85">
        <v>2020</v>
      </c>
      <c r="L80" s="99" t="s">
        <v>1757</v>
      </c>
      <c r="M80" s="85" t="s">
        <v>3614</v>
      </c>
      <c r="N80" s="99" t="s">
        <v>2230</v>
      </c>
      <c r="O80" s="85" t="s">
        <v>238</v>
      </c>
      <c r="P80" s="85" t="s">
        <v>237</v>
      </c>
      <c r="Q80" s="85" t="s">
        <v>238</v>
      </c>
      <c r="R80" s="82" t="s">
        <v>237</v>
      </c>
      <c r="S80" s="85" t="s">
        <v>105</v>
      </c>
      <c r="T80" s="85" t="s">
        <v>3615</v>
      </c>
      <c r="U80" s="85" t="s">
        <v>238</v>
      </c>
      <c r="V80" s="85" t="s">
        <v>238</v>
      </c>
      <c r="W80" s="85" t="s">
        <v>238</v>
      </c>
      <c r="X80" s="85" t="s">
        <v>238</v>
      </c>
      <c r="Y80" s="85" t="s">
        <v>238</v>
      </c>
      <c r="Z80" s="85" t="s">
        <v>238</v>
      </c>
      <c r="AA80" s="85" t="s">
        <v>237</v>
      </c>
      <c r="AB80" s="85" t="s">
        <v>238</v>
      </c>
      <c r="AC80" s="85" t="s">
        <v>238</v>
      </c>
      <c r="AD80" s="85" t="s">
        <v>238</v>
      </c>
      <c r="AE80" s="85" t="s">
        <v>238</v>
      </c>
      <c r="AF80" s="85" t="s">
        <v>238</v>
      </c>
      <c r="AG80" s="85" t="s">
        <v>238</v>
      </c>
      <c r="AH80" s="85" t="s">
        <v>237</v>
      </c>
      <c r="AI80" s="85" t="s">
        <v>238</v>
      </c>
      <c r="AJ80" s="85" t="s">
        <v>238</v>
      </c>
      <c r="AL80" s="85" t="s">
        <v>1962</v>
      </c>
    </row>
    <row r="81" spans="1:38" s="85" customFormat="1" ht="30" customHeight="1" x14ac:dyDescent="0.35">
      <c r="A81" s="87" t="s">
        <v>3616</v>
      </c>
      <c r="B81" s="85" t="s">
        <v>1761</v>
      </c>
      <c r="C81" s="82">
        <v>44070</v>
      </c>
      <c r="D81" s="82">
        <v>44071</v>
      </c>
      <c r="E81" s="85" t="s">
        <v>3617</v>
      </c>
      <c r="F81" s="117" t="str">
        <f t="shared" si="2"/>
        <v>https://link.springer.com/article/10.1007/s12325-020-01457-0</v>
      </c>
      <c r="G81" s="99" t="s">
        <v>2418</v>
      </c>
      <c r="H81" s="99" t="s">
        <v>104</v>
      </c>
      <c r="I81" s="85" t="s">
        <v>3618</v>
      </c>
      <c r="J81" s="85" t="s">
        <v>3619</v>
      </c>
      <c r="K81" s="85">
        <v>2020</v>
      </c>
      <c r="L81" s="99" t="s">
        <v>1757</v>
      </c>
      <c r="M81" s="85" t="s">
        <v>3620</v>
      </c>
      <c r="N81" s="99" t="s">
        <v>2230</v>
      </c>
      <c r="O81" s="85" t="s">
        <v>237</v>
      </c>
      <c r="P81" s="85" t="s">
        <v>238</v>
      </c>
      <c r="Q81" s="85" t="s">
        <v>237</v>
      </c>
      <c r="R81" s="82" t="s">
        <v>237</v>
      </c>
      <c r="S81" s="85" t="s">
        <v>39</v>
      </c>
      <c r="T81" s="85" t="s">
        <v>3621</v>
      </c>
      <c r="U81" s="85" t="s">
        <v>237</v>
      </c>
      <c r="V81" s="85" t="s">
        <v>238</v>
      </c>
      <c r="W81" s="85" t="s">
        <v>237</v>
      </c>
      <c r="X81" s="85" t="s">
        <v>237</v>
      </c>
      <c r="Y81" s="85" t="s">
        <v>237</v>
      </c>
      <c r="Z81" s="85" t="s">
        <v>238</v>
      </c>
      <c r="AA81" s="85" t="s">
        <v>238</v>
      </c>
      <c r="AB81" s="85" t="s">
        <v>238</v>
      </c>
      <c r="AC81" s="85" t="s">
        <v>238</v>
      </c>
      <c r="AD81" s="85" t="s">
        <v>238</v>
      </c>
      <c r="AE81" s="85" t="s">
        <v>237</v>
      </c>
      <c r="AF81" s="85" t="s">
        <v>238</v>
      </c>
      <c r="AG81" s="85" t="s">
        <v>237</v>
      </c>
      <c r="AH81" s="85" t="s">
        <v>238</v>
      </c>
      <c r="AI81" s="85" t="s">
        <v>238</v>
      </c>
      <c r="AJ81" s="85" t="s">
        <v>238</v>
      </c>
      <c r="AL81" s="85" t="s">
        <v>1962</v>
      </c>
    </row>
    <row r="82" spans="1:38" s="85" customFormat="1" ht="30" customHeight="1" x14ac:dyDescent="0.35">
      <c r="A82" s="87" t="s">
        <v>3622</v>
      </c>
      <c r="B82" s="85" t="s">
        <v>1761</v>
      </c>
      <c r="C82" s="82">
        <v>44070</v>
      </c>
      <c r="D82" s="82">
        <v>44071</v>
      </c>
      <c r="E82" s="85" t="s">
        <v>3623</v>
      </c>
      <c r="F82" s="117" t="str">
        <f t="shared" si="2"/>
        <v>https://www.tandfonline.com/doi/full/10.1080/15563650.2020.1811298</v>
      </c>
      <c r="G82" s="99" t="s">
        <v>103</v>
      </c>
      <c r="H82" s="99" t="s">
        <v>104</v>
      </c>
      <c r="I82" s="85" t="s">
        <v>3624</v>
      </c>
      <c r="J82" s="85" t="s">
        <v>3625</v>
      </c>
      <c r="K82" s="85">
        <v>2020</v>
      </c>
      <c r="L82" s="99" t="s">
        <v>1757</v>
      </c>
      <c r="M82" s="85" t="s">
        <v>3626</v>
      </c>
      <c r="N82" s="99" t="s">
        <v>2230</v>
      </c>
      <c r="O82" s="85" t="s">
        <v>237</v>
      </c>
      <c r="P82" s="85" t="s">
        <v>237</v>
      </c>
      <c r="Q82" s="85" t="s">
        <v>238</v>
      </c>
      <c r="R82" s="82" t="s">
        <v>237</v>
      </c>
      <c r="S82" s="85" t="s">
        <v>105</v>
      </c>
      <c r="T82" s="85" t="s">
        <v>3627</v>
      </c>
      <c r="U82" s="85" t="s">
        <v>238</v>
      </c>
      <c r="V82" s="85" t="s">
        <v>238</v>
      </c>
      <c r="W82" s="85" t="s">
        <v>238</v>
      </c>
      <c r="X82" s="85" t="s">
        <v>238</v>
      </c>
      <c r="Y82" s="85" t="s">
        <v>238</v>
      </c>
      <c r="Z82" s="85" t="s">
        <v>238</v>
      </c>
      <c r="AA82" s="85" t="s">
        <v>238</v>
      </c>
      <c r="AB82" s="85" t="s">
        <v>238</v>
      </c>
      <c r="AC82" s="85" t="s">
        <v>238</v>
      </c>
      <c r="AD82" s="85" t="s">
        <v>238</v>
      </c>
      <c r="AE82" s="85" t="s">
        <v>238</v>
      </c>
      <c r="AF82" s="85" t="s">
        <v>238</v>
      </c>
      <c r="AG82" s="85" t="s">
        <v>237</v>
      </c>
      <c r="AH82" s="85" t="s">
        <v>237</v>
      </c>
      <c r="AI82" s="85" t="s">
        <v>238</v>
      </c>
      <c r="AJ82" s="85" t="s">
        <v>238</v>
      </c>
      <c r="AL82" s="85" t="s">
        <v>1962</v>
      </c>
    </row>
    <row r="83" spans="1:38" s="85" customFormat="1" ht="30" customHeight="1" x14ac:dyDescent="0.35">
      <c r="A83" s="87" t="s">
        <v>3628</v>
      </c>
      <c r="B83" s="85" t="s">
        <v>1761</v>
      </c>
      <c r="C83" s="82">
        <v>44070</v>
      </c>
      <c r="D83" s="82">
        <v>44071</v>
      </c>
      <c r="E83" s="85" t="s">
        <v>3629</v>
      </c>
      <c r="F83" s="117" t="str">
        <f t="shared" si="2"/>
        <v>https://onlinelibrary.wiley.com/doi/10.1002/jum.15451</v>
      </c>
      <c r="G83" s="99" t="s">
        <v>106</v>
      </c>
      <c r="H83" s="99" t="s">
        <v>104</v>
      </c>
      <c r="I83" s="85" t="s">
        <v>3630</v>
      </c>
      <c r="J83" s="85" t="s">
        <v>2690</v>
      </c>
      <c r="K83" s="85">
        <v>2020</v>
      </c>
      <c r="L83" s="99" t="s">
        <v>1757</v>
      </c>
      <c r="M83" s="85" t="s">
        <v>3631</v>
      </c>
      <c r="N83" s="99" t="s">
        <v>2230</v>
      </c>
      <c r="O83" s="85" t="s">
        <v>237</v>
      </c>
      <c r="P83" s="85" t="s">
        <v>238</v>
      </c>
      <c r="Q83" s="85" t="s">
        <v>238</v>
      </c>
      <c r="R83" s="82" t="s">
        <v>238</v>
      </c>
      <c r="S83" s="85" t="s">
        <v>105</v>
      </c>
      <c r="T83" s="85" t="s">
        <v>3632</v>
      </c>
      <c r="U83" s="85" t="s">
        <v>237</v>
      </c>
      <c r="V83" s="85" t="s">
        <v>238</v>
      </c>
      <c r="W83" s="85" t="s">
        <v>238</v>
      </c>
      <c r="X83" s="85" t="s">
        <v>238</v>
      </c>
      <c r="Y83" s="85" t="s">
        <v>238</v>
      </c>
      <c r="Z83" s="85" t="s">
        <v>238</v>
      </c>
      <c r="AA83" s="85" t="s">
        <v>238</v>
      </c>
      <c r="AB83" s="85" t="s">
        <v>238</v>
      </c>
      <c r="AC83" s="85" t="s">
        <v>238</v>
      </c>
      <c r="AD83" s="85" t="s">
        <v>238</v>
      </c>
      <c r="AE83" s="85" t="s">
        <v>238</v>
      </c>
      <c r="AF83" s="85" t="s">
        <v>238</v>
      </c>
      <c r="AG83" s="85" t="s">
        <v>238</v>
      </c>
      <c r="AH83" s="85" t="s">
        <v>238</v>
      </c>
      <c r="AI83" s="85" t="s">
        <v>238</v>
      </c>
      <c r="AJ83" s="85" t="s">
        <v>238</v>
      </c>
      <c r="AL83" s="85" t="s">
        <v>1962</v>
      </c>
    </row>
    <row r="84" spans="1:38" s="85" customFormat="1" ht="30" customHeight="1" x14ac:dyDescent="0.35">
      <c r="A84" s="87" t="s">
        <v>3633</v>
      </c>
      <c r="B84" s="85" t="s">
        <v>1761</v>
      </c>
      <c r="C84" s="82">
        <v>43907</v>
      </c>
      <c r="D84" s="82">
        <v>44071</v>
      </c>
      <c r="E84" s="85" t="s">
        <v>3634</v>
      </c>
      <c r="F84" s="117" t="str">
        <f t="shared" si="2"/>
        <v>https://onlinelibrary.wiley.com/doi/10.1002/ped4.12178</v>
      </c>
      <c r="G84" s="99" t="s">
        <v>1864</v>
      </c>
      <c r="H84" s="99" t="s">
        <v>102</v>
      </c>
      <c r="I84" s="85" t="s">
        <v>3635</v>
      </c>
      <c r="J84" s="85" t="s">
        <v>3636</v>
      </c>
      <c r="K84" s="85">
        <v>2020</v>
      </c>
      <c r="L84" s="99" t="s">
        <v>1757</v>
      </c>
      <c r="M84" s="85" t="s">
        <v>3637</v>
      </c>
      <c r="N84" s="99" t="s">
        <v>2230</v>
      </c>
      <c r="O84" s="85" t="s">
        <v>238</v>
      </c>
      <c r="P84" s="85" t="s">
        <v>237</v>
      </c>
      <c r="Q84" s="85" t="s">
        <v>238</v>
      </c>
      <c r="R84" s="82" t="s">
        <v>238</v>
      </c>
      <c r="S84" s="85" t="s">
        <v>101</v>
      </c>
      <c r="T84" s="85" t="s">
        <v>238</v>
      </c>
      <c r="U84" s="85" t="s">
        <v>238</v>
      </c>
      <c r="V84" s="85" t="s">
        <v>238</v>
      </c>
      <c r="W84" s="85" t="s">
        <v>238</v>
      </c>
      <c r="X84" s="85" t="s">
        <v>238</v>
      </c>
      <c r="Y84" s="85" t="s">
        <v>238</v>
      </c>
      <c r="Z84" s="85" t="s">
        <v>238</v>
      </c>
      <c r="AA84" s="85" t="s">
        <v>238</v>
      </c>
      <c r="AB84" s="85" t="s">
        <v>238</v>
      </c>
      <c r="AC84" s="85" t="s">
        <v>238</v>
      </c>
      <c r="AD84" s="85" t="s">
        <v>238</v>
      </c>
      <c r="AE84" s="85" t="s">
        <v>238</v>
      </c>
      <c r="AF84" s="85" t="s">
        <v>238</v>
      </c>
      <c r="AG84" s="85" t="s">
        <v>238</v>
      </c>
      <c r="AH84" s="85" t="s">
        <v>238</v>
      </c>
      <c r="AI84" s="85" t="s">
        <v>238</v>
      </c>
      <c r="AJ84" s="85" t="s">
        <v>238</v>
      </c>
      <c r="AL84" s="85" t="s">
        <v>1962</v>
      </c>
    </row>
    <row r="85" spans="1:38" s="85" customFormat="1" ht="30" customHeight="1" x14ac:dyDescent="0.35">
      <c r="A85" s="87" t="s">
        <v>3638</v>
      </c>
      <c r="B85" s="85" t="s">
        <v>3639</v>
      </c>
      <c r="C85" s="82">
        <v>44063</v>
      </c>
      <c r="D85" s="82">
        <v>44071</v>
      </c>
      <c r="E85" s="85" t="s">
        <v>3640</v>
      </c>
      <c r="F85" s="117" t="str">
        <f t="shared" si="2"/>
        <v>https://www.hindawi.com/journals/criog/2020/8862545/</v>
      </c>
      <c r="G85" s="99" t="s">
        <v>103</v>
      </c>
      <c r="H85" s="99" t="s">
        <v>104</v>
      </c>
      <c r="I85" s="85" t="s">
        <v>3641</v>
      </c>
      <c r="J85" s="85" t="s">
        <v>3642</v>
      </c>
      <c r="K85" s="85">
        <v>2020</v>
      </c>
      <c r="L85" s="99" t="s">
        <v>1757</v>
      </c>
      <c r="M85" s="85" t="s">
        <v>3643</v>
      </c>
      <c r="N85" s="99" t="s">
        <v>2230</v>
      </c>
      <c r="O85" s="85" t="s">
        <v>237</v>
      </c>
      <c r="P85" s="85" t="s">
        <v>238</v>
      </c>
      <c r="Q85" s="85" t="s">
        <v>238</v>
      </c>
      <c r="R85" s="82" t="s">
        <v>238</v>
      </c>
      <c r="S85" s="85" t="s">
        <v>105</v>
      </c>
      <c r="T85" s="85" t="s">
        <v>3644</v>
      </c>
      <c r="U85" s="85" t="s">
        <v>237</v>
      </c>
      <c r="V85" s="85" t="s">
        <v>238</v>
      </c>
      <c r="W85" s="85" t="s">
        <v>237</v>
      </c>
      <c r="X85" s="85" t="s">
        <v>238</v>
      </c>
      <c r="Y85" s="85" t="s">
        <v>237</v>
      </c>
      <c r="Z85" s="85" t="s">
        <v>238</v>
      </c>
      <c r="AA85" s="85" t="s">
        <v>238</v>
      </c>
      <c r="AB85" s="85" t="s">
        <v>238</v>
      </c>
      <c r="AC85" s="85" t="s">
        <v>238</v>
      </c>
      <c r="AD85" s="85" t="s">
        <v>238</v>
      </c>
      <c r="AE85" s="85" t="s">
        <v>238</v>
      </c>
      <c r="AF85" s="85" t="s">
        <v>238</v>
      </c>
      <c r="AG85" s="85" t="s">
        <v>238</v>
      </c>
      <c r="AH85" s="85" t="s">
        <v>238</v>
      </c>
      <c r="AI85" s="85" t="s">
        <v>238</v>
      </c>
      <c r="AJ85" s="85" t="s">
        <v>238</v>
      </c>
      <c r="AL85" s="85" t="s">
        <v>1962</v>
      </c>
    </row>
    <row r="86" spans="1:38" s="85" customFormat="1" ht="30" customHeight="1" x14ac:dyDescent="0.35">
      <c r="A86" s="87" t="s">
        <v>3645</v>
      </c>
      <c r="B86" s="85" t="s">
        <v>3646</v>
      </c>
      <c r="C86" s="82">
        <v>44057</v>
      </c>
      <c r="D86" s="82">
        <v>44071</v>
      </c>
      <c r="E86" s="85" t="s">
        <v>3647</v>
      </c>
      <c r="F86" s="117" t="str">
        <f t="shared" si="2"/>
        <v>https://www.sciencedirect.com/science/article/pii/S1684118220301821</v>
      </c>
      <c r="G86" s="99" t="s">
        <v>107</v>
      </c>
      <c r="H86" s="99" t="s">
        <v>102</v>
      </c>
      <c r="I86" s="85" t="s">
        <v>3648</v>
      </c>
      <c r="J86" s="85" t="s">
        <v>2558</v>
      </c>
      <c r="K86" s="85">
        <v>2020</v>
      </c>
      <c r="L86" s="99" t="s">
        <v>1757</v>
      </c>
      <c r="M86" s="85" t="s">
        <v>3649</v>
      </c>
      <c r="N86" s="99" t="s">
        <v>2230</v>
      </c>
      <c r="O86" s="85" t="s">
        <v>237</v>
      </c>
      <c r="P86" s="85" t="s">
        <v>238</v>
      </c>
      <c r="Q86" s="85" t="s">
        <v>237</v>
      </c>
      <c r="R86" s="82" t="s">
        <v>238</v>
      </c>
      <c r="S86" s="85" t="s">
        <v>39</v>
      </c>
      <c r="T86" s="85" t="s">
        <v>238</v>
      </c>
      <c r="U86" s="85" t="s">
        <v>238</v>
      </c>
      <c r="V86" s="85" t="s">
        <v>238</v>
      </c>
      <c r="W86" s="85" t="s">
        <v>238</v>
      </c>
      <c r="X86" s="85" t="s">
        <v>238</v>
      </c>
      <c r="Y86" s="85" t="s">
        <v>238</v>
      </c>
      <c r="Z86" s="85" t="s">
        <v>238</v>
      </c>
      <c r="AA86" s="85" t="s">
        <v>238</v>
      </c>
      <c r="AB86" s="85" t="s">
        <v>238</v>
      </c>
      <c r="AC86" s="85" t="s">
        <v>238</v>
      </c>
      <c r="AD86" s="85" t="s">
        <v>238</v>
      </c>
      <c r="AE86" s="85" t="s">
        <v>238</v>
      </c>
      <c r="AF86" s="85" t="s">
        <v>238</v>
      </c>
      <c r="AG86" s="85" t="s">
        <v>238</v>
      </c>
      <c r="AH86" s="85" t="s">
        <v>238</v>
      </c>
      <c r="AI86" s="85" t="s">
        <v>238</v>
      </c>
      <c r="AJ86" s="85" t="s">
        <v>238</v>
      </c>
      <c r="AL86" s="85" t="s">
        <v>1962</v>
      </c>
    </row>
    <row r="87" spans="1:38" s="85" customFormat="1" ht="30" customHeight="1" x14ac:dyDescent="0.35">
      <c r="A87" s="87" t="s">
        <v>2795</v>
      </c>
      <c r="B87" s="85" t="s">
        <v>2794</v>
      </c>
      <c r="C87" s="82">
        <v>44043</v>
      </c>
      <c r="D87" s="82">
        <v>44070</v>
      </c>
      <c r="E87" s="85" t="s">
        <v>2793</v>
      </c>
      <c r="F87" s="117" t="str">
        <f t="shared" si="2"/>
        <v>https://www.magonlinelibrary.com/doi/full/10.12968/hmed.2020.0321</v>
      </c>
      <c r="G87" s="99" t="s">
        <v>1864</v>
      </c>
      <c r="H87" s="99" t="s">
        <v>102</v>
      </c>
      <c r="I87" s="85" t="s">
        <v>2792</v>
      </c>
      <c r="J87" s="85" t="s">
        <v>2791</v>
      </c>
      <c r="K87" s="85">
        <v>2020</v>
      </c>
      <c r="L87" s="99" t="s">
        <v>1757</v>
      </c>
      <c r="M87" s="85" t="s">
        <v>2790</v>
      </c>
      <c r="N87" s="99" t="s">
        <v>2230</v>
      </c>
      <c r="O87" s="85" t="s">
        <v>237</v>
      </c>
      <c r="P87" s="85" t="s">
        <v>237</v>
      </c>
      <c r="Q87" s="85" t="s">
        <v>237</v>
      </c>
      <c r="R87" s="82" t="s">
        <v>238</v>
      </c>
      <c r="S87" s="85" t="s">
        <v>101</v>
      </c>
      <c r="T87" s="85" t="s">
        <v>238</v>
      </c>
      <c r="U87" s="85" t="s">
        <v>238</v>
      </c>
      <c r="V87" s="85" t="s">
        <v>238</v>
      </c>
      <c r="W87" s="85" t="s">
        <v>238</v>
      </c>
      <c r="X87" s="85" t="s">
        <v>238</v>
      </c>
      <c r="Y87" s="85" t="s">
        <v>238</v>
      </c>
      <c r="Z87" s="85" t="s">
        <v>238</v>
      </c>
      <c r="AA87" s="85" t="s">
        <v>238</v>
      </c>
      <c r="AB87" s="85" t="s">
        <v>238</v>
      </c>
      <c r="AC87" s="85" t="s">
        <v>238</v>
      </c>
      <c r="AD87" s="85" t="s">
        <v>238</v>
      </c>
      <c r="AE87" s="85" t="s">
        <v>238</v>
      </c>
      <c r="AF87" s="85" t="s">
        <v>238</v>
      </c>
      <c r="AG87" s="85" t="s">
        <v>238</v>
      </c>
      <c r="AH87" s="85" t="s">
        <v>238</v>
      </c>
      <c r="AI87" s="85" t="s">
        <v>238</v>
      </c>
      <c r="AJ87" s="85" t="s">
        <v>238</v>
      </c>
      <c r="AK87" s="85" t="s">
        <v>3353</v>
      </c>
      <c r="AL87" s="85" t="s">
        <v>1962</v>
      </c>
    </row>
    <row r="88" spans="1:38" s="85" customFormat="1" ht="30" customHeight="1" x14ac:dyDescent="0.35">
      <c r="A88" s="87" t="s">
        <v>3650</v>
      </c>
      <c r="B88" s="85" t="s">
        <v>1761</v>
      </c>
      <c r="C88" s="82">
        <v>44069</v>
      </c>
      <c r="D88" s="82">
        <v>44070</v>
      </c>
      <c r="E88" s="85" t="s">
        <v>3651</v>
      </c>
      <c r="F88" s="117" t="str">
        <f t="shared" si="2"/>
        <v>https://link.springer.com/article/10.1007/s12098-020-03480-z</v>
      </c>
      <c r="G88" s="99" t="s">
        <v>112</v>
      </c>
      <c r="H88" s="99" t="s">
        <v>104</v>
      </c>
      <c r="I88" s="85" t="s">
        <v>3652</v>
      </c>
      <c r="J88" s="85" t="s">
        <v>2697</v>
      </c>
      <c r="K88" s="85">
        <v>2020</v>
      </c>
      <c r="L88" s="99" t="s">
        <v>1757</v>
      </c>
      <c r="M88" s="85" t="s">
        <v>3653</v>
      </c>
      <c r="N88" s="99" t="s">
        <v>2230</v>
      </c>
      <c r="O88" s="85" t="s">
        <v>237</v>
      </c>
      <c r="P88" s="85" t="s">
        <v>238</v>
      </c>
      <c r="Q88" s="85" t="s">
        <v>238</v>
      </c>
      <c r="R88" s="82" t="s">
        <v>238</v>
      </c>
      <c r="S88" s="85" t="s">
        <v>39</v>
      </c>
      <c r="T88" s="85" t="s">
        <v>2709</v>
      </c>
      <c r="U88" s="85" t="s">
        <v>237</v>
      </c>
      <c r="V88" s="85" t="s">
        <v>238</v>
      </c>
      <c r="W88" s="85" t="s">
        <v>238</v>
      </c>
      <c r="X88" s="85" t="s">
        <v>237</v>
      </c>
      <c r="Y88" s="85" t="s">
        <v>237</v>
      </c>
      <c r="Z88" s="85" t="s">
        <v>238</v>
      </c>
      <c r="AA88" s="85" t="s">
        <v>238</v>
      </c>
      <c r="AB88" s="85" t="s">
        <v>238</v>
      </c>
      <c r="AC88" s="85" t="s">
        <v>238</v>
      </c>
      <c r="AD88" s="85" t="s">
        <v>238</v>
      </c>
      <c r="AE88" s="85" t="s">
        <v>238</v>
      </c>
      <c r="AF88" s="85" t="s">
        <v>238</v>
      </c>
      <c r="AG88" s="85" t="s">
        <v>238</v>
      </c>
      <c r="AH88" s="85" t="s">
        <v>238</v>
      </c>
      <c r="AI88" s="85" t="s">
        <v>238</v>
      </c>
      <c r="AJ88" s="85" t="s">
        <v>238</v>
      </c>
      <c r="AL88" s="85" t="s">
        <v>1962</v>
      </c>
    </row>
    <row r="89" spans="1:38" s="85" customFormat="1" ht="30" customHeight="1" x14ac:dyDescent="0.35">
      <c r="A89" s="87" t="s">
        <v>3654</v>
      </c>
      <c r="B89" s="85" t="s">
        <v>3655</v>
      </c>
      <c r="C89" s="82">
        <v>44069</v>
      </c>
      <c r="D89" s="82">
        <v>44070</v>
      </c>
      <c r="E89" s="85" t="s">
        <v>3656</v>
      </c>
      <c r="F89" s="117" t="str">
        <f t="shared" si="2"/>
        <v>https://link.springer.com/article/10.1007/s10096-020-03900-0</v>
      </c>
      <c r="G89" s="99" t="s">
        <v>117</v>
      </c>
      <c r="H89" s="99" t="s">
        <v>104</v>
      </c>
      <c r="I89" s="85" t="s">
        <v>3657</v>
      </c>
      <c r="J89" s="85" t="s">
        <v>3658</v>
      </c>
      <c r="K89" s="85">
        <v>2020</v>
      </c>
      <c r="L89" s="99" t="s">
        <v>1757</v>
      </c>
      <c r="M89" s="85" t="s">
        <v>3659</v>
      </c>
      <c r="N89" s="99" t="s">
        <v>2230</v>
      </c>
      <c r="O89" s="85" t="s">
        <v>238</v>
      </c>
      <c r="P89" s="85" t="s">
        <v>237</v>
      </c>
      <c r="Q89" s="85" t="s">
        <v>238</v>
      </c>
      <c r="R89" s="82" t="s">
        <v>238</v>
      </c>
      <c r="S89" s="85" t="s">
        <v>105</v>
      </c>
      <c r="T89" s="85" t="s">
        <v>3660</v>
      </c>
      <c r="U89" s="85" t="s">
        <v>238</v>
      </c>
      <c r="V89" s="85" t="s">
        <v>238</v>
      </c>
      <c r="W89" s="85" t="s">
        <v>238</v>
      </c>
      <c r="X89" s="85" t="s">
        <v>238</v>
      </c>
      <c r="Y89" s="85" t="s">
        <v>238</v>
      </c>
      <c r="Z89" s="85" t="s">
        <v>237</v>
      </c>
      <c r="AA89" s="85" t="s">
        <v>237</v>
      </c>
      <c r="AB89" s="85" t="s">
        <v>238</v>
      </c>
      <c r="AC89" s="85" t="s">
        <v>237</v>
      </c>
      <c r="AD89" s="85" t="s">
        <v>238</v>
      </c>
      <c r="AE89" s="85" t="s">
        <v>238</v>
      </c>
      <c r="AF89" s="85" t="s">
        <v>238</v>
      </c>
      <c r="AG89" s="85" t="s">
        <v>238</v>
      </c>
      <c r="AH89" s="85" t="s">
        <v>238</v>
      </c>
      <c r="AI89" s="85" t="s">
        <v>238</v>
      </c>
      <c r="AJ89" s="85" t="s">
        <v>238</v>
      </c>
      <c r="AL89" s="85" t="s">
        <v>1962</v>
      </c>
    </row>
    <row r="90" spans="1:38" s="85" customFormat="1" ht="30" customHeight="1" x14ac:dyDescent="0.35">
      <c r="A90" s="87" t="s">
        <v>3661</v>
      </c>
      <c r="B90" s="85" t="s">
        <v>1761</v>
      </c>
      <c r="C90" s="82">
        <v>44069</v>
      </c>
      <c r="D90" s="82">
        <v>44070</v>
      </c>
      <c r="E90" s="85" t="s">
        <v>3662</v>
      </c>
      <c r="F90" s="117" t="str">
        <f t="shared" si="2"/>
        <v>https://onlinelibrary.wiley.com/doi/full/10.1111/ijlh.13318</v>
      </c>
      <c r="G90" s="99" t="s">
        <v>2121</v>
      </c>
      <c r="H90" s="99" t="s">
        <v>104</v>
      </c>
      <c r="I90" s="85" t="s">
        <v>3663</v>
      </c>
      <c r="J90" s="85" t="s">
        <v>3664</v>
      </c>
      <c r="K90" s="85">
        <v>2020</v>
      </c>
      <c r="L90" s="99" t="s">
        <v>1757</v>
      </c>
      <c r="M90" s="85" t="s">
        <v>3665</v>
      </c>
      <c r="N90" s="99" t="s">
        <v>2230</v>
      </c>
      <c r="O90" s="85" t="s">
        <v>237</v>
      </c>
      <c r="P90" s="85" t="s">
        <v>238</v>
      </c>
      <c r="Q90" s="85" t="s">
        <v>238</v>
      </c>
      <c r="R90" s="82" t="s">
        <v>238</v>
      </c>
      <c r="S90" s="85" t="s">
        <v>39</v>
      </c>
      <c r="T90" s="85" t="s">
        <v>2229</v>
      </c>
      <c r="U90" s="85" t="s">
        <v>237</v>
      </c>
      <c r="V90" s="85" t="s">
        <v>238</v>
      </c>
      <c r="W90" s="85" t="s">
        <v>237</v>
      </c>
      <c r="X90" s="85" t="s">
        <v>237</v>
      </c>
      <c r="Y90" s="85" t="s">
        <v>237</v>
      </c>
      <c r="Z90" s="85" t="s">
        <v>238</v>
      </c>
      <c r="AA90" s="85" t="s">
        <v>238</v>
      </c>
      <c r="AB90" s="85" t="s">
        <v>238</v>
      </c>
      <c r="AC90" s="85" t="s">
        <v>238</v>
      </c>
      <c r="AD90" s="85" t="s">
        <v>238</v>
      </c>
      <c r="AE90" s="85" t="s">
        <v>238</v>
      </c>
      <c r="AF90" s="85" t="s">
        <v>238</v>
      </c>
      <c r="AG90" s="85" t="s">
        <v>238</v>
      </c>
      <c r="AH90" s="85" t="s">
        <v>238</v>
      </c>
      <c r="AI90" s="85" t="s">
        <v>238</v>
      </c>
      <c r="AJ90" s="85" t="s">
        <v>238</v>
      </c>
      <c r="AL90" s="85" t="s">
        <v>1962</v>
      </c>
    </row>
    <row r="91" spans="1:38" s="85" customFormat="1" ht="30" customHeight="1" x14ac:dyDescent="0.35">
      <c r="A91" s="87" t="s">
        <v>2789</v>
      </c>
      <c r="B91" s="85" t="s">
        <v>1761</v>
      </c>
      <c r="C91" s="82">
        <v>44069</v>
      </c>
      <c r="D91" s="82">
        <v>44070</v>
      </c>
      <c r="E91" s="85" t="s">
        <v>2788</v>
      </c>
      <c r="F91" s="117" t="str">
        <f t="shared" si="2"/>
        <v>https://onlinelibrary.wiley.com/doi/full/10.1002/ajhb.23494</v>
      </c>
      <c r="G91" s="99" t="s">
        <v>1864</v>
      </c>
      <c r="H91" s="99" t="s">
        <v>109</v>
      </c>
      <c r="I91" s="85" t="s">
        <v>2787</v>
      </c>
      <c r="J91" s="85" t="s">
        <v>2786</v>
      </c>
      <c r="K91" s="85">
        <v>2020</v>
      </c>
      <c r="L91" s="99" t="s">
        <v>1757</v>
      </c>
      <c r="M91" s="85" t="s">
        <v>2785</v>
      </c>
      <c r="N91" s="99" t="s">
        <v>2230</v>
      </c>
      <c r="O91" s="85" t="s">
        <v>237</v>
      </c>
      <c r="P91" s="85" t="s">
        <v>237</v>
      </c>
      <c r="Q91" s="85" t="s">
        <v>238</v>
      </c>
      <c r="R91" s="82" t="s">
        <v>238</v>
      </c>
      <c r="S91" s="85" t="s">
        <v>101</v>
      </c>
      <c r="T91" s="85" t="s">
        <v>238</v>
      </c>
      <c r="U91" s="85" t="s">
        <v>238</v>
      </c>
      <c r="V91" s="85" t="s">
        <v>238</v>
      </c>
      <c r="W91" s="85" t="s">
        <v>238</v>
      </c>
      <c r="X91" s="85" t="s">
        <v>238</v>
      </c>
      <c r="Y91" s="85" t="s">
        <v>238</v>
      </c>
      <c r="Z91" s="85" t="s">
        <v>238</v>
      </c>
      <c r="AA91" s="85" t="s">
        <v>238</v>
      </c>
      <c r="AB91" s="85" t="s">
        <v>238</v>
      </c>
      <c r="AC91" s="85" t="s">
        <v>238</v>
      </c>
      <c r="AD91" s="85" t="s">
        <v>238</v>
      </c>
      <c r="AE91" s="85" t="s">
        <v>238</v>
      </c>
      <c r="AF91" s="85" t="s">
        <v>238</v>
      </c>
      <c r="AG91" s="85" t="s">
        <v>238</v>
      </c>
      <c r="AH91" s="85" t="s">
        <v>238</v>
      </c>
      <c r="AI91" s="85" t="s">
        <v>238</v>
      </c>
      <c r="AJ91" s="85" t="s">
        <v>238</v>
      </c>
      <c r="AK91" s="85" t="s">
        <v>3353</v>
      </c>
      <c r="AL91" s="85" t="s">
        <v>1962</v>
      </c>
    </row>
    <row r="92" spans="1:38" s="85" customFormat="1" ht="30" customHeight="1" x14ac:dyDescent="0.35">
      <c r="A92" s="87" t="s">
        <v>2896</v>
      </c>
      <c r="B92" s="85" t="s">
        <v>2895</v>
      </c>
      <c r="C92" s="82">
        <v>44068</v>
      </c>
      <c r="D92" s="82">
        <v>44070</v>
      </c>
      <c r="E92" s="85" t="s">
        <v>2894</v>
      </c>
      <c r="F92" s="117" t="str">
        <f t="shared" si="2"/>
        <v>https://link.springer.com/article/10.1007/s00737-020-01061-9</v>
      </c>
      <c r="G92" s="99" t="s">
        <v>103</v>
      </c>
      <c r="H92" s="99" t="s">
        <v>2417</v>
      </c>
      <c r="I92" s="85" t="s">
        <v>2893</v>
      </c>
      <c r="J92" s="85" t="s">
        <v>2892</v>
      </c>
      <c r="K92" s="85">
        <v>2020</v>
      </c>
      <c r="L92" s="99" t="s">
        <v>1757</v>
      </c>
      <c r="M92" s="85" t="s">
        <v>2891</v>
      </c>
      <c r="N92" s="99" t="s">
        <v>2230</v>
      </c>
      <c r="O92" s="85" t="s">
        <v>237</v>
      </c>
      <c r="P92" s="85" t="s">
        <v>238</v>
      </c>
      <c r="Q92" s="85" t="s">
        <v>238</v>
      </c>
      <c r="R92" s="82" t="s">
        <v>238</v>
      </c>
      <c r="S92" s="85" t="s">
        <v>105</v>
      </c>
      <c r="T92" s="85" t="s">
        <v>2890</v>
      </c>
      <c r="U92" s="85" t="s">
        <v>238</v>
      </c>
      <c r="V92" s="85" t="s">
        <v>238</v>
      </c>
      <c r="W92" s="85" t="s">
        <v>238</v>
      </c>
      <c r="X92" s="85" t="s">
        <v>238</v>
      </c>
      <c r="Y92" s="85" t="s">
        <v>238</v>
      </c>
      <c r="Z92" s="85" t="s">
        <v>238</v>
      </c>
      <c r="AA92" s="85" t="s">
        <v>238</v>
      </c>
      <c r="AB92" s="85" t="s">
        <v>238</v>
      </c>
      <c r="AC92" s="85" t="s">
        <v>238</v>
      </c>
      <c r="AD92" s="85" t="s">
        <v>238</v>
      </c>
      <c r="AE92" s="85" t="s">
        <v>238</v>
      </c>
      <c r="AF92" s="85" t="s">
        <v>238</v>
      </c>
      <c r="AG92" s="85" t="s">
        <v>238</v>
      </c>
      <c r="AH92" s="85" t="s">
        <v>238</v>
      </c>
      <c r="AI92" s="85" t="s">
        <v>238</v>
      </c>
      <c r="AJ92" s="85" t="s">
        <v>238</v>
      </c>
      <c r="AK92" s="85" t="s">
        <v>2257</v>
      </c>
      <c r="AL92" s="85" t="s">
        <v>1962</v>
      </c>
    </row>
    <row r="93" spans="1:38" s="85" customFormat="1" ht="30" customHeight="1" x14ac:dyDescent="0.35">
      <c r="A93" s="87" t="s">
        <v>3666</v>
      </c>
      <c r="B93" s="85" t="s">
        <v>3667</v>
      </c>
      <c r="C93" s="82">
        <v>44069</v>
      </c>
      <c r="D93" s="82">
        <v>44070</v>
      </c>
      <c r="E93" s="85" t="s">
        <v>3668</v>
      </c>
      <c r="F93" s="117" t="str">
        <f t="shared" si="2"/>
        <v>https://link.springer.com/article/10.1007/s00467-020-04715-z</v>
      </c>
      <c r="G93" s="99" t="s">
        <v>107</v>
      </c>
      <c r="H93" s="99" t="s">
        <v>104</v>
      </c>
      <c r="I93" s="85" t="s">
        <v>3669</v>
      </c>
      <c r="J93" s="85" t="s">
        <v>3670</v>
      </c>
      <c r="K93" s="85">
        <v>2020</v>
      </c>
      <c r="L93" s="99" t="s">
        <v>1757</v>
      </c>
      <c r="M93" s="85" t="s">
        <v>3671</v>
      </c>
      <c r="N93" s="99" t="s">
        <v>2230</v>
      </c>
      <c r="O93" s="85" t="s">
        <v>238</v>
      </c>
      <c r="P93" s="85" t="s">
        <v>237</v>
      </c>
      <c r="Q93" s="85" t="s">
        <v>238</v>
      </c>
      <c r="R93" s="82" t="s">
        <v>238</v>
      </c>
      <c r="S93" s="85" t="s">
        <v>39</v>
      </c>
      <c r="T93" s="85" t="s">
        <v>3672</v>
      </c>
      <c r="U93" s="85" t="s">
        <v>238</v>
      </c>
      <c r="V93" s="85" t="s">
        <v>238</v>
      </c>
      <c r="W93" s="85" t="s">
        <v>238</v>
      </c>
      <c r="X93" s="85" t="s">
        <v>238</v>
      </c>
      <c r="Y93" s="85" t="s">
        <v>238</v>
      </c>
      <c r="Z93" s="85" t="s">
        <v>237</v>
      </c>
      <c r="AA93" s="85" t="s">
        <v>237</v>
      </c>
      <c r="AB93" s="85" t="s">
        <v>238</v>
      </c>
      <c r="AC93" s="85" t="s">
        <v>237</v>
      </c>
      <c r="AD93" s="85" t="s">
        <v>237</v>
      </c>
      <c r="AE93" s="85" t="s">
        <v>238</v>
      </c>
      <c r="AF93" s="85" t="s">
        <v>238</v>
      </c>
      <c r="AG93" s="85" t="s">
        <v>238</v>
      </c>
      <c r="AH93" s="85" t="s">
        <v>238</v>
      </c>
      <c r="AI93" s="85" t="s">
        <v>238</v>
      </c>
      <c r="AJ93" s="85" t="s">
        <v>238</v>
      </c>
      <c r="AL93" s="85" t="s">
        <v>1962</v>
      </c>
    </row>
    <row r="94" spans="1:38" s="85" customFormat="1" ht="30" customHeight="1" x14ac:dyDescent="0.35">
      <c r="A94" s="87" t="s">
        <v>2784</v>
      </c>
      <c r="B94" s="85" t="s">
        <v>2783</v>
      </c>
      <c r="C94" s="82">
        <v>44063</v>
      </c>
      <c r="D94" s="82">
        <v>44070</v>
      </c>
      <c r="E94" s="85" t="s">
        <v>2782</v>
      </c>
      <c r="F94" s="117" t="str">
        <f t="shared" si="2"/>
        <v>https://www.sciencedirect.com/science/article/pii/S1359511320308291</v>
      </c>
      <c r="G94" s="99" t="s">
        <v>1864</v>
      </c>
      <c r="H94" s="99" t="s">
        <v>102</v>
      </c>
      <c r="I94" s="85" t="s">
        <v>2781</v>
      </c>
      <c r="J94" s="85" t="s">
        <v>2780</v>
      </c>
      <c r="K94" s="85">
        <v>2020</v>
      </c>
      <c r="L94" s="99" t="s">
        <v>1757</v>
      </c>
      <c r="M94" s="85" t="s">
        <v>2779</v>
      </c>
      <c r="N94" s="99" t="s">
        <v>2230</v>
      </c>
      <c r="O94" s="85" t="s">
        <v>237</v>
      </c>
      <c r="P94" s="85" t="s">
        <v>237</v>
      </c>
      <c r="Q94" s="85" t="s">
        <v>237</v>
      </c>
      <c r="R94" s="82" t="s">
        <v>238</v>
      </c>
      <c r="S94" s="85" t="s">
        <v>101</v>
      </c>
      <c r="T94" s="85" t="s">
        <v>238</v>
      </c>
      <c r="U94" s="85" t="s">
        <v>238</v>
      </c>
      <c r="V94" s="85" t="s">
        <v>238</v>
      </c>
      <c r="W94" s="85" t="s">
        <v>238</v>
      </c>
      <c r="X94" s="85" t="s">
        <v>238</v>
      </c>
      <c r="Y94" s="85" t="s">
        <v>238</v>
      </c>
      <c r="Z94" s="85" t="s">
        <v>238</v>
      </c>
      <c r="AA94" s="85" t="s">
        <v>238</v>
      </c>
      <c r="AB94" s="85" t="s">
        <v>238</v>
      </c>
      <c r="AC94" s="85" t="s">
        <v>238</v>
      </c>
      <c r="AD94" s="85" t="s">
        <v>238</v>
      </c>
      <c r="AE94" s="85" t="s">
        <v>238</v>
      </c>
      <c r="AF94" s="85" t="s">
        <v>238</v>
      </c>
      <c r="AG94" s="85" t="s">
        <v>238</v>
      </c>
      <c r="AH94" s="85" t="s">
        <v>238</v>
      </c>
      <c r="AI94" s="85" t="s">
        <v>238</v>
      </c>
      <c r="AJ94" s="85" t="s">
        <v>238</v>
      </c>
      <c r="AK94" s="85" t="s">
        <v>3353</v>
      </c>
      <c r="AL94" s="85" t="s">
        <v>1962</v>
      </c>
    </row>
    <row r="95" spans="1:38" s="85" customFormat="1" ht="30" customHeight="1" x14ac:dyDescent="0.35">
      <c r="A95" s="87" t="s">
        <v>3673</v>
      </c>
      <c r="B95" s="85" t="s">
        <v>3674</v>
      </c>
      <c r="C95" s="82">
        <v>44069</v>
      </c>
      <c r="D95" s="82">
        <v>44070</v>
      </c>
      <c r="E95" s="85" t="s">
        <v>3675</v>
      </c>
      <c r="F95" s="117" t="str">
        <f t="shared" si="2"/>
        <v>https://idpjournal.biomedcentral.com/articles/10.1186/s40249-020-00735-x</v>
      </c>
      <c r="G95" s="99" t="s">
        <v>107</v>
      </c>
      <c r="H95" s="99" t="s">
        <v>110</v>
      </c>
      <c r="I95" s="85" t="s">
        <v>3676</v>
      </c>
      <c r="J95" s="85" t="s">
        <v>3677</v>
      </c>
      <c r="K95" s="85">
        <v>2020</v>
      </c>
      <c r="L95" s="99" t="s">
        <v>1757</v>
      </c>
      <c r="M95" s="85" t="s">
        <v>3678</v>
      </c>
      <c r="N95" s="99" t="s">
        <v>2230</v>
      </c>
      <c r="O95" s="85" t="s">
        <v>238</v>
      </c>
      <c r="P95" s="85" t="s">
        <v>237</v>
      </c>
      <c r="Q95" s="85" t="s">
        <v>238</v>
      </c>
      <c r="R95" s="82" t="s">
        <v>238</v>
      </c>
      <c r="S95" s="85" t="s">
        <v>39</v>
      </c>
      <c r="T95" s="85" t="s">
        <v>3679</v>
      </c>
      <c r="U95" s="85" t="s">
        <v>238</v>
      </c>
      <c r="V95" s="85" t="s">
        <v>238</v>
      </c>
      <c r="W95" s="85" t="s">
        <v>238</v>
      </c>
      <c r="X95" s="85" t="s">
        <v>238</v>
      </c>
      <c r="Y95" s="85" t="s">
        <v>238</v>
      </c>
      <c r="Z95" s="85" t="s">
        <v>238</v>
      </c>
      <c r="AA95" s="85" t="s">
        <v>238</v>
      </c>
      <c r="AB95" s="85" t="s">
        <v>238</v>
      </c>
      <c r="AC95" s="85" t="s">
        <v>237</v>
      </c>
      <c r="AD95" s="85" t="s">
        <v>238</v>
      </c>
      <c r="AE95" s="85" t="s">
        <v>238</v>
      </c>
      <c r="AF95" s="85" t="s">
        <v>238</v>
      </c>
      <c r="AG95" s="85" t="s">
        <v>238</v>
      </c>
      <c r="AH95" s="85" t="s">
        <v>238</v>
      </c>
      <c r="AI95" s="85" t="s">
        <v>238</v>
      </c>
      <c r="AJ95" s="85" t="s">
        <v>3680</v>
      </c>
      <c r="AL95" s="85" t="s">
        <v>1962</v>
      </c>
    </row>
    <row r="96" spans="1:38" s="85" customFormat="1" ht="30" customHeight="1" x14ac:dyDescent="0.35">
      <c r="A96" s="87" t="s">
        <v>2778</v>
      </c>
      <c r="B96" s="85" t="s">
        <v>2777</v>
      </c>
      <c r="C96" s="82">
        <v>44069</v>
      </c>
      <c r="D96" s="82">
        <v>44070</v>
      </c>
      <c r="E96" s="85" t="s">
        <v>2776</v>
      </c>
      <c r="F96" s="117" t="str">
        <f t="shared" si="2"/>
        <v>https://bmcmedresmethodol.biomedcentral.com/articles/10.1186/s12874-020-01102-y</v>
      </c>
      <c r="G96" s="99" t="s">
        <v>103</v>
      </c>
      <c r="H96" s="99" t="s">
        <v>104</v>
      </c>
      <c r="I96" s="85" t="s">
        <v>2775</v>
      </c>
      <c r="J96" s="85" t="s">
        <v>2774</v>
      </c>
      <c r="K96" s="85">
        <v>2020</v>
      </c>
      <c r="L96" s="99" t="s">
        <v>1757</v>
      </c>
      <c r="M96" s="85" t="s">
        <v>2773</v>
      </c>
      <c r="N96" s="99" t="s">
        <v>2230</v>
      </c>
      <c r="O96" s="85" t="s">
        <v>237</v>
      </c>
      <c r="P96" s="85" t="s">
        <v>238</v>
      </c>
      <c r="Q96" s="85" t="s">
        <v>238</v>
      </c>
      <c r="R96" s="82" t="s">
        <v>237</v>
      </c>
      <c r="S96" s="85" t="s">
        <v>105</v>
      </c>
      <c r="T96" s="85" t="s">
        <v>2772</v>
      </c>
      <c r="U96" s="85" t="s">
        <v>238</v>
      </c>
      <c r="V96" s="85" t="s">
        <v>238</v>
      </c>
      <c r="W96" s="85" t="s">
        <v>238</v>
      </c>
      <c r="X96" s="85" t="s">
        <v>238</v>
      </c>
      <c r="Y96" s="85" t="s">
        <v>238</v>
      </c>
      <c r="Z96" s="85" t="s">
        <v>238</v>
      </c>
      <c r="AA96" s="85" t="s">
        <v>238</v>
      </c>
      <c r="AB96" s="85" t="s">
        <v>238</v>
      </c>
      <c r="AC96" s="85" t="s">
        <v>238</v>
      </c>
      <c r="AD96" s="85" t="s">
        <v>238</v>
      </c>
      <c r="AE96" s="85" t="s">
        <v>238</v>
      </c>
      <c r="AF96" s="85" t="s">
        <v>238</v>
      </c>
      <c r="AG96" s="85" t="s">
        <v>237</v>
      </c>
      <c r="AH96" s="85" t="s">
        <v>238</v>
      </c>
      <c r="AI96" s="85" t="s">
        <v>238</v>
      </c>
      <c r="AJ96" s="85" t="s">
        <v>238</v>
      </c>
      <c r="AK96" s="85" t="s">
        <v>3353</v>
      </c>
      <c r="AL96" s="85" t="s">
        <v>1962</v>
      </c>
    </row>
    <row r="97" spans="1:38" s="85" customFormat="1" ht="30" customHeight="1" x14ac:dyDescent="0.35">
      <c r="A97" s="87" t="s">
        <v>3681</v>
      </c>
      <c r="B97" s="85" t="s">
        <v>3682</v>
      </c>
      <c r="C97" s="82">
        <v>44068</v>
      </c>
      <c r="D97" s="82">
        <v>44069</v>
      </c>
      <c r="E97" s="85" t="s">
        <v>3683</v>
      </c>
      <c r="F97" s="117" t="str">
        <f t="shared" si="2"/>
        <v>https://link.springer.com/article/10.1007/s11673-020-10009-8</v>
      </c>
      <c r="G97" s="99" t="s">
        <v>1864</v>
      </c>
      <c r="H97" s="99" t="s">
        <v>109</v>
      </c>
      <c r="I97" s="85" t="s">
        <v>3684</v>
      </c>
      <c r="J97" s="85" t="s">
        <v>3685</v>
      </c>
      <c r="K97" s="85">
        <v>2020</v>
      </c>
      <c r="L97" s="99" t="s">
        <v>1757</v>
      </c>
      <c r="M97" s="85" t="s">
        <v>3686</v>
      </c>
      <c r="N97" s="99" t="s">
        <v>2230</v>
      </c>
      <c r="O97" s="85" t="s">
        <v>237</v>
      </c>
      <c r="P97" s="85" t="s">
        <v>237</v>
      </c>
      <c r="Q97" s="85" t="s">
        <v>238</v>
      </c>
      <c r="R97" s="82" t="s">
        <v>237</v>
      </c>
      <c r="S97" s="85" t="s">
        <v>101</v>
      </c>
      <c r="T97" s="85" t="s">
        <v>238</v>
      </c>
      <c r="U97" s="85" t="s">
        <v>238</v>
      </c>
      <c r="V97" s="85" t="s">
        <v>238</v>
      </c>
      <c r="W97" s="85" t="s">
        <v>238</v>
      </c>
      <c r="X97" s="85" t="s">
        <v>238</v>
      </c>
      <c r="Y97" s="85" t="s">
        <v>238</v>
      </c>
      <c r="Z97" s="85" t="s">
        <v>238</v>
      </c>
      <c r="AA97" s="85" t="s">
        <v>238</v>
      </c>
      <c r="AB97" s="85" t="s">
        <v>238</v>
      </c>
      <c r="AC97" s="85" t="s">
        <v>238</v>
      </c>
      <c r="AD97" s="85" t="s">
        <v>238</v>
      </c>
      <c r="AE97" s="85" t="s">
        <v>238</v>
      </c>
      <c r="AF97" s="85" t="s">
        <v>238</v>
      </c>
      <c r="AG97" s="85" t="s">
        <v>238</v>
      </c>
      <c r="AH97" s="85" t="s">
        <v>238</v>
      </c>
      <c r="AI97" s="85" t="s">
        <v>238</v>
      </c>
      <c r="AJ97" s="85" t="s">
        <v>238</v>
      </c>
      <c r="AL97" s="85" t="s">
        <v>1962</v>
      </c>
    </row>
    <row r="98" spans="1:38" s="85" customFormat="1" ht="30" customHeight="1" x14ac:dyDescent="0.35">
      <c r="A98" s="87" t="s">
        <v>2771</v>
      </c>
      <c r="B98" s="85" t="s">
        <v>2770</v>
      </c>
      <c r="C98" s="82">
        <v>44068</v>
      </c>
      <c r="D98" s="82">
        <v>44069</v>
      </c>
      <c r="E98" s="85" t="s">
        <v>2769</v>
      </c>
      <c r="F98" s="117" t="str">
        <f t="shared" ref="F98:F129" si="3">HYPERLINK(E98)</f>
        <v>https://academic.oup.com/jpids/advance-article/doi/10.1093/jpids/piaa099/5897009</v>
      </c>
      <c r="G98" s="99" t="s">
        <v>1864</v>
      </c>
      <c r="H98" s="99" t="s">
        <v>102</v>
      </c>
      <c r="I98" s="85" t="s">
        <v>2768</v>
      </c>
      <c r="J98" s="85" t="s">
        <v>2333</v>
      </c>
      <c r="K98" s="85">
        <v>2020</v>
      </c>
      <c r="L98" s="99" t="s">
        <v>1757</v>
      </c>
      <c r="M98" s="85" t="s">
        <v>2767</v>
      </c>
      <c r="N98" s="99" t="s">
        <v>2230</v>
      </c>
      <c r="O98" s="85" t="s">
        <v>237</v>
      </c>
      <c r="P98" s="85" t="s">
        <v>237</v>
      </c>
      <c r="Q98" s="85" t="s">
        <v>237</v>
      </c>
      <c r="R98" s="82" t="s">
        <v>238</v>
      </c>
      <c r="S98" s="85" t="s">
        <v>101</v>
      </c>
      <c r="T98" s="85" t="s">
        <v>238</v>
      </c>
      <c r="U98" s="85" t="s">
        <v>238</v>
      </c>
      <c r="V98" s="85" t="s">
        <v>238</v>
      </c>
      <c r="W98" s="85" t="s">
        <v>238</v>
      </c>
      <c r="X98" s="85" t="s">
        <v>238</v>
      </c>
      <c r="Y98" s="85" t="s">
        <v>238</v>
      </c>
      <c r="Z98" s="85" t="s">
        <v>238</v>
      </c>
      <c r="AA98" s="85" t="s">
        <v>238</v>
      </c>
      <c r="AB98" s="85" t="s">
        <v>238</v>
      </c>
      <c r="AC98" s="85" t="s">
        <v>238</v>
      </c>
      <c r="AD98" s="85" t="s">
        <v>238</v>
      </c>
      <c r="AE98" s="85" t="s">
        <v>238</v>
      </c>
      <c r="AF98" s="85" t="s">
        <v>238</v>
      </c>
      <c r="AG98" s="85" t="s">
        <v>238</v>
      </c>
      <c r="AH98" s="85" t="s">
        <v>238</v>
      </c>
      <c r="AI98" s="85" t="s">
        <v>238</v>
      </c>
      <c r="AJ98" s="85" t="s">
        <v>238</v>
      </c>
      <c r="AK98" s="85" t="s">
        <v>3353</v>
      </c>
      <c r="AL98" s="85" t="s">
        <v>1962</v>
      </c>
    </row>
    <row r="99" spans="1:38" s="85" customFormat="1" ht="30" customHeight="1" x14ac:dyDescent="0.35">
      <c r="A99" s="87" t="s">
        <v>3687</v>
      </c>
      <c r="B99" s="85" t="s">
        <v>3688</v>
      </c>
      <c r="C99" s="82">
        <v>44061</v>
      </c>
      <c r="D99" s="82">
        <v>44069</v>
      </c>
      <c r="E99" s="85" t="s">
        <v>3689</v>
      </c>
      <c r="F99" s="117" t="str">
        <f t="shared" si="3"/>
        <v>https://www.medrxiv.org/content/10.1101/2020.08.17.20176552v1</v>
      </c>
      <c r="G99" s="99" t="s">
        <v>103</v>
      </c>
      <c r="H99" s="99" t="s">
        <v>3690</v>
      </c>
      <c r="I99" s="85" t="s">
        <v>3691</v>
      </c>
      <c r="J99" s="85" t="s">
        <v>1961</v>
      </c>
      <c r="K99" s="85">
        <v>2020</v>
      </c>
      <c r="L99" s="99" t="s">
        <v>1757</v>
      </c>
      <c r="M99" s="85" t="s">
        <v>2419</v>
      </c>
      <c r="N99" s="99" t="s">
        <v>2230</v>
      </c>
      <c r="O99" s="85" t="s">
        <v>238</v>
      </c>
      <c r="P99" s="85" t="s">
        <v>237</v>
      </c>
      <c r="Q99" s="85" t="s">
        <v>238</v>
      </c>
      <c r="R99" s="82" t="s">
        <v>238</v>
      </c>
      <c r="S99" s="85" t="s">
        <v>105</v>
      </c>
      <c r="T99" s="85" t="s">
        <v>3692</v>
      </c>
      <c r="U99" s="85" t="s">
        <v>238</v>
      </c>
      <c r="V99" s="85" t="s">
        <v>238</v>
      </c>
      <c r="W99" s="85" t="s">
        <v>238</v>
      </c>
      <c r="X99" s="85" t="s">
        <v>238</v>
      </c>
      <c r="Y99" s="85" t="s">
        <v>238</v>
      </c>
      <c r="Z99" s="85" t="s">
        <v>238</v>
      </c>
      <c r="AA99" s="85" t="s">
        <v>237</v>
      </c>
      <c r="AB99" s="85" t="s">
        <v>238</v>
      </c>
      <c r="AC99" s="85" t="s">
        <v>237</v>
      </c>
      <c r="AD99" s="85" t="s">
        <v>237</v>
      </c>
      <c r="AE99" s="85" t="s">
        <v>238</v>
      </c>
      <c r="AF99" s="85" t="s">
        <v>238</v>
      </c>
      <c r="AG99" s="85" t="s">
        <v>238</v>
      </c>
      <c r="AH99" s="85" t="s">
        <v>238</v>
      </c>
      <c r="AI99" s="85" t="s">
        <v>238</v>
      </c>
      <c r="AJ99" s="85" t="s">
        <v>238</v>
      </c>
      <c r="AL99" s="85" t="s">
        <v>1962</v>
      </c>
    </row>
    <row r="100" spans="1:38" s="85" customFormat="1" ht="30" customHeight="1" x14ac:dyDescent="0.35">
      <c r="A100" s="87" t="s">
        <v>3693</v>
      </c>
      <c r="B100" s="85" t="s">
        <v>3694</v>
      </c>
      <c r="C100" s="82">
        <v>44067</v>
      </c>
      <c r="D100" s="82">
        <v>44069</v>
      </c>
      <c r="E100" s="85" t="s">
        <v>3695</v>
      </c>
      <c r="F100" s="117" t="str">
        <f t="shared" si="3"/>
        <v>https://ep.bmj.com/content/early/2020/08/24/archdischild-2020-320000</v>
      </c>
      <c r="G100" s="99" t="s">
        <v>1864</v>
      </c>
      <c r="H100" s="99" t="s">
        <v>109</v>
      </c>
      <c r="I100" s="85" t="s">
        <v>3696</v>
      </c>
      <c r="J100" s="85" t="s">
        <v>3697</v>
      </c>
      <c r="K100" s="85">
        <v>2020</v>
      </c>
      <c r="L100" s="99" t="s">
        <v>1757</v>
      </c>
      <c r="M100" s="85" t="s">
        <v>3698</v>
      </c>
      <c r="N100" s="99" t="s">
        <v>2230</v>
      </c>
      <c r="O100" s="85" t="s">
        <v>238</v>
      </c>
      <c r="P100" s="85" t="s">
        <v>237</v>
      </c>
      <c r="Q100" s="85" t="s">
        <v>238</v>
      </c>
      <c r="R100" s="82" t="s">
        <v>237</v>
      </c>
      <c r="S100" s="85" t="s">
        <v>101</v>
      </c>
      <c r="T100" s="85" t="s">
        <v>238</v>
      </c>
      <c r="U100" s="85" t="s">
        <v>238</v>
      </c>
      <c r="V100" s="85" t="s">
        <v>238</v>
      </c>
      <c r="W100" s="85" t="s">
        <v>238</v>
      </c>
      <c r="X100" s="85" t="s">
        <v>238</v>
      </c>
      <c r="Y100" s="85" t="s">
        <v>238</v>
      </c>
      <c r="Z100" s="85" t="s">
        <v>238</v>
      </c>
      <c r="AA100" s="85" t="s">
        <v>238</v>
      </c>
      <c r="AB100" s="85" t="s">
        <v>238</v>
      </c>
      <c r="AC100" s="85" t="s">
        <v>238</v>
      </c>
      <c r="AD100" s="85" t="s">
        <v>238</v>
      </c>
      <c r="AE100" s="85" t="s">
        <v>238</v>
      </c>
      <c r="AF100" s="85" t="s">
        <v>238</v>
      </c>
      <c r="AG100" s="85" t="s">
        <v>238</v>
      </c>
      <c r="AH100" s="85" t="s">
        <v>238</v>
      </c>
      <c r="AI100" s="85" t="s">
        <v>238</v>
      </c>
      <c r="AJ100" s="85" t="s">
        <v>238</v>
      </c>
      <c r="AL100" s="85" t="s">
        <v>1962</v>
      </c>
    </row>
    <row r="101" spans="1:38" s="85" customFormat="1" ht="30" customHeight="1" x14ac:dyDescent="0.35">
      <c r="A101" s="87" t="s">
        <v>2766</v>
      </c>
      <c r="B101" s="85" t="s">
        <v>2765</v>
      </c>
      <c r="C101" s="82">
        <v>44070</v>
      </c>
      <c r="D101" s="82">
        <v>44070</v>
      </c>
      <c r="E101" s="85" t="s">
        <v>2764</v>
      </c>
      <c r="F101" s="117" t="str">
        <f t="shared" si="3"/>
        <v>http://www.ijpronline.com/ViewArticleDetail.aspx?ID=17389</v>
      </c>
      <c r="G101" s="99" t="s">
        <v>1864</v>
      </c>
      <c r="H101" s="99" t="s">
        <v>109</v>
      </c>
      <c r="I101" s="85" t="s">
        <v>2763</v>
      </c>
      <c r="J101" s="85" t="s">
        <v>2762</v>
      </c>
      <c r="K101" s="85">
        <v>2020</v>
      </c>
      <c r="L101" s="99" t="s">
        <v>1757</v>
      </c>
      <c r="M101" s="85" t="s">
        <v>2761</v>
      </c>
      <c r="N101" s="99" t="s">
        <v>2230</v>
      </c>
      <c r="O101" s="85" t="s">
        <v>237</v>
      </c>
      <c r="P101" s="85" t="s">
        <v>238</v>
      </c>
      <c r="Q101" s="85" t="s">
        <v>237</v>
      </c>
      <c r="R101" s="82" t="s">
        <v>238</v>
      </c>
      <c r="S101" s="85" t="s">
        <v>101</v>
      </c>
      <c r="T101" s="85" t="s">
        <v>238</v>
      </c>
      <c r="U101" s="85" t="s">
        <v>238</v>
      </c>
      <c r="V101" s="85" t="s">
        <v>238</v>
      </c>
      <c r="W101" s="85" t="s">
        <v>238</v>
      </c>
      <c r="X101" s="85" t="s">
        <v>238</v>
      </c>
      <c r="Y101" s="85" t="s">
        <v>238</v>
      </c>
      <c r="Z101" s="85" t="s">
        <v>238</v>
      </c>
      <c r="AA101" s="85" t="s">
        <v>238</v>
      </c>
      <c r="AB101" s="85" t="s">
        <v>238</v>
      </c>
      <c r="AC101" s="85" t="s">
        <v>238</v>
      </c>
      <c r="AD101" s="85" t="s">
        <v>238</v>
      </c>
      <c r="AE101" s="85" t="s">
        <v>238</v>
      </c>
      <c r="AF101" s="85" t="s">
        <v>238</v>
      </c>
      <c r="AG101" s="85" t="s">
        <v>238</v>
      </c>
      <c r="AH101" s="85" t="s">
        <v>238</v>
      </c>
      <c r="AI101" s="85" t="s">
        <v>238</v>
      </c>
      <c r="AJ101" s="85" t="s">
        <v>238</v>
      </c>
      <c r="AK101" s="85" t="s">
        <v>3353</v>
      </c>
      <c r="AL101" s="85" t="s">
        <v>1962</v>
      </c>
    </row>
    <row r="102" spans="1:38" s="85" customFormat="1" ht="30" customHeight="1" x14ac:dyDescent="0.35">
      <c r="A102" s="87" t="s">
        <v>3699</v>
      </c>
      <c r="B102" s="85" t="s">
        <v>3700</v>
      </c>
      <c r="C102" s="82">
        <v>44070</v>
      </c>
      <c r="D102" s="82">
        <v>44070</v>
      </c>
      <c r="E102" s="85" t="s">
        <v>3701</v>
      </c>
      <c r="F102" s="117" t="str">
        <f t="shared" si="3"/>
        <v>http://www.ijpronline.com/ViewArticleDetail.aspx?ID=17401</v>
      </c>
      <c r="G102" s="99" t="s">
        <v>848</v>
      </c>
      <c r="H102" s="99" t="s">
        <v>104</v>
      </c>
      <c r="I102" s="85" t="s">
        <v>3702</v>
      </c>
      <c r="J102" s="85" t="s">
        <v>2762</v>
      </c>
      <c r="K102" s="85">
        <v>2020</v>
      </c>
      <c r="L102" s="99" t="s">
        <v>1757</v>
      </c>
      <c r="M102" s="85" t="s">
        <v>3703</v>
      </c>
      <c r="N102" s="99" t="s">
        <v>2230</v>
      </c>
      <c r="O102" s="85" t="s">
        <v>238</v>
      </c>
      <c r="P102" s="85" t="s">
        <v>237</v>
      </c>
      <c r="Q102" s="85" t="s">
        <v>238</v>
      </c>
      <c r="R102" s="82" t="s">
        <v>238</v>
      </c>
      <c r="S102" s="85" t="s">
        <v>39</v>
      </c>
      <c r="T102" s="85" t="s">
        <v>3704</v>
      </c>
      <c r="U102" s="85" t="s">
        <v>238</v>
      </c>
      <c r="V102" s="85" t="s">
        <v>238</v>
      </c>
      <c r="W102" s="85" t="s">
        <v>238</v>
      </c>
      <c r="X102" s="85" t="s">
        <v>238</v>
      </c>
      <c r="Y102" s="85" t="s">
        <v>238</v>
      </c>
      <c r="Z102" s="85" t="s">
        <v>237</v>
      </c>
      <c r="AA102" s="85" t="s">
        <v>237</v>
      </c>
      <c r="AB102" s="85" t="s">
        <v>238</v>
      </c>
      <c r="AC102" s="85" t="s">
        <v>237</v>
      </c>
      <c r="AD102" s="85" t="s">
        <v>237</v>
      </c>
      <c r="AE102" s="85" t="s">
        <v>238</v>
      </c>
      <c r="AF102" s="85" t="s">
        <v>238</v>
      </c>
      <c r="AG102" s="85" t="s">
        <v>238</v>
      </c>
      <c r="AH102" s="85" t="s">
        <v>238</v>
      </c>
      <c r="AI102" s="85" t="s">
        <v>238</v>
      </c>
      <c r="AJ102" s="85" t="s">
        <v>238</v>
      </c>
      <c r="AL102" s="85" t="s">
        <v>1962</v>
      </c>
    </row>
    <row r="103" spans="1:38" s="85" customFormat="1" ht="30" customHeight="1" x14ac:dyDescent="0.35">
      <c r="A103" s="87" t="s">
        <v>2760</v>
      </c>
      <c r="B103" s="85" t="s">
        <v>2759</v>
      </c>
      <c r="C103" s="82">
        <v>44042</v>
      </c>
      <c r="D103" s="82">
        <v>44074</v>
      </c>
      <c r="E103" s="85" t="s">
        <v>2758</v>
      </c>
      <c r="F103" s="117" t="str">
        <f t="shared" si="3"/>
        <v>http://www.samj.org.za/index.php/samj/article/view/13048</v>
      </c>
      <c r="G103" s="99" t="s">
        <v>2757</v>
      </c>
      <c r="H103" s="99" t="s">
        <v>109</v>
      </c>
      <c r="I103" s="85" t="s">
        <v>2756</v>
      </c>
      <c r="J103" s="85" t="s">
        <v>2755</v>
      </c>
      <c r="K103" s="85">
        <v>2020</v>
      </c>
      <c r="L103" s="99" t="s">
        <v>1757</v>
      </c>
      <c r="M103" s="85" t="s">
        <v>2754</v>
      </c>
      <c r="N103" s="99" t="s">
        <v>2230</v>
      </c>
      <c r="O103" s="85" t="s">
        <v>238</v>
      </c>
      <c r="P103" s="85" t="s">
        <v>237</v>
      </c>
      <c r="Q103" s="85" t="s">
        <v>238</v>
      </c>
      <c r="R103" s="82" t="s">
        <v>238</v>
      </c>
      <c r="S103" s="85" t="s">
        <v>39</v>
      </c>
      <c r="T103" s="85" t="s">
        <v>238</v>
      </c>
      <c r="U103" s="85" t="s">
        <v>238</v>
      </c>
      <c r="V103" s="85" t="s">
        <v>238</v>
      </c>
      <c r="W103" s="85" t="s">
        <v>238</v>
      </c>
      <c r="X103" s="85" t="s">
        <v>238</v>
      </c>
      <c r="Y103" s="85" t="s">
        <v>238</v>
      </c>
      <c r="Z103" s="85" t="s">
        <v>238</v>
      </c>
      <c r="AA103" s="85" t="s">
        <v>238</v>
      </c>
      <c r="AB103" s="85" t="s">
        <v>238</v>
      </c>
      <c r="AC103" s="85" t="s">
        <v>238</v>
      </c>
      <c r="AD103" s="85" t="s">
        <v>238</v>
      </c>
      <c r="AE103" s="85" t="s">
        <v>238</v>
      </c>
      <c r="AF103" s="85" t="s">
        <v>238</v>
      </c>
      <c r="AG103" s="85" t="s">
        <v>238</v>
      </c>
      <c r="AH103" s="85" t="s">
        <v>238</v>
      </c>
      <c r="AI103" s="85" t="s">
        <v>238</v>
      </c>
      <c r="AJ103" s="85" t="s">
        <v>238</v>
      </c>
      <c r="AK103" s="85" t="s">
        <v>3353</v>
      </c>
      <c r="AL103" s="85" t="s">
        <v>1962</v>
      </c>
    </row>
    <row r="104" spans="1:38" s="85" customFormat="1" ht="30" customHeight="1" x14ac:dyDescent="0.35">
      <c r="A104" s="87" t="s">
        <v>3705</v>
      </c>
      <c r="B104" s="85" t="s">
        <v>1761</v>
      </c>
      <c r="C104" s="82">
        <v>43922</v>
      </c>
      <c r="D104" s="82">
        <v>44068</v>
      </c>
      <c r="E104" s="107" t="s">
        <v>3706</v>
      </c>
      <c r="F104" s="117" t="str">
        <f t="shared" si="3"/>
        <v>https://www.medicoebambino.com/index.php?id=2004_219.pdf_c</v>
      </c>
      <c r="G104" s="99" t="s">
        <v>2258</v>
      </c>
      <c r="H104" s="99" t="s">
        <v>109</v>
      </c>
      <c r="I104" s="85" t="s">
        <v>3707</v>
      </c>
      <c r="J104" s="85" t="s">
        <v>2750</v>
      </c>
      <c r="K104" s="85">
        <v>2020</v>
      </c>
      <c r="L104" s="99" t="s">
        <v>1757</v>
      </c>
      <c r="M104" s="85" t="s">
        <v>2732</v>
      </c>
      <c r="N104" s="99" t="s">
        <v>2572</v>
      </c>
      <c r="O104" s="85" t="s">
        <v>238</v>
      </c>
      <c r="P104" s="85" t="s">
        <v>237</v>
      </c>
      <c r="Q104" s="85" t="s">
        <v>238</v>
      </c>
      <c r="R104" s="82" t="s">
        <v>238</v>
      </c>
      <c r="S104" s="85" t="s">
        <v>101</v>
      </c>
      <c r="T104" s="85" t="s">
        <v>238</v>
      </c>
      <c r="U104" s="85" t="s">
        <v>238</v>
      </c>
      <c r="V104" s="85" t="s">
        <v>238</v>
      </c>
      <c r="W104" s="85" t="s">
        <v>238</v>
      </c>
      <c r="X104" s="85" t="s">
        <v>238</v>
      </c>
      <c r="Y104" s="85" t="s">
        <v>238</v>
      </c>
      <c r="Z104" s="85" t="s">
        <v>238</v>
      </c>
      <c r="AA104" s="85" t="s">
        <v>238</v>
      </c>
      <c r="AB104" s="85" t="s">
        <v>238</v>
      </c>
      <c r="AC104" s="85" t="s">
        <v>238</v>
      </c>
      <c r="AD104" s="85" t="s">
        <v>238</v>
      </c>
      <c r="AE104" s="85" t="s">
        <v>238</v>
      </c>
      <c r="AF104" s="85" t="s">
        <v>238</v>
      </c>
      <c r="AG104" s="85" t="s">
        <v>238</v>
      </c>
      <c r="AH104" s="85" t="s">
        <v>238</v>
      </c>
      <c r="AI104" s="85" t="s">
        <v>238</v>
      </c>
      <c r="AJ104" s="85" t="s">
        <v>238</v>
      </c>
      <c r="AL104" s="85" t="s">
        <v>1962</v>
      </c>
    </row>
    <row r="105" spans="1:38" s="85" customFormat="1" ht="30" customHeight="1" x14ac:dyDescent="0.35">
      <c r="A105" s="87" t="s">
        <v>2753</v>
      </c>
      <c r="B105" s="85" t="s">
        <v>1761</v>
      </c>
      <c r="C105" s="82">
        <v>43922</v>
      </c>
      <c r="D105" s="82">
        <v>44074</v>
      </c>
      <c r="E105" s="85" t="s">
        <v>2752</v>
      </c>
      <c r="F105" s="117" t="str">
        <f t="shared" si="3"/>
        <v>https://www.medicoebambino.com/index.php?id=2004_241.pdf_c</v>
      </c>
      <c r="G105" s="99" t="s">
        <v>106</v>
      </c>
      <c r="H105" s="99" t="s">
        <v>109</v>
      </c>
      <c r="I105" s="85" t="s">
        <v>2751</v>
      </c>
      <c r="J105" s="85" t="s">
        <v>2750</v>
      </c>
      <c r="K105" s="85">
        <v>2020</v>
      </c>
      <c r="L105" s="99" t="s">
        <v>1757</v>
      </c>
      <c r="M105" s="85" t="s">
        <v>2732</v>
      </c>
      <c r="N105" s="99" t="s">
        <v>2572</v>
      </c>
      <c r="O105" s="85" t="s">
        <v>237</v>
      </c>
      <c r="P105" s="85" t="s">
        <v>238</v>
      </c>
      <c r="Q105" s="85" t="s">
        <v>237</v>
      </c>
      <c r="R105" s="82" t="s">
        <v>238</v>
      </c>
      <c r="S105" s="85" t="s">
        <v>105</v>
      </c>
      <c r="T105" s="85" t="s">
        <v>238</v>
      </c>
      <c r="U105" s="85" t="s">
        <v>238</v>
      </c>
      <c r="V105" s="85" t="s">
        <v>238</v>
      </c>
      <c r="W105" s="85" t="s">
        <v>238</v>
      </c>
      <c r="X105" s="85" t="s">
        <v>238</v>
      </c>
      <c r="Y105" s="85" t="s">
        <v>238</v>
      </c>
      <c r="Z105" s="85" t="s">
        <v>238</v>
      </c>
      <c r="AA105" s="85" t="s">
        <v>238</v>
      </c>
      <c r="AB105" s="85" t="s">
        <v>238</v>
      </c>
      <c r="AC105" s="85" t="s">
        <v>238</v>
      </c>
      <c r="AD105" s="85" t="s">
        <v>238</v>
      </c>
      <c r="AE105" s="85" t="s">
        <v>238</v>
      </c>
      <c r="AF105" s="85" t="s">
        <v>238</v>
      </c>
      <c r="AG105" s="85" t="s">
        <v>238</v>
      </c>
      <c r="AH105" s="85" t="s">
        <v>238</v>
      </c>
      <c r="AI105" s="85" t="s">
        <v>238</v>
      </c>
      <c r="AJ105" s="85" t="s">
        <v>238</v>
      </c>
      <c r="AK105" s="85" t="s">
        <v>3353</v>
      </c>
      <c r="AL105" s="85" t="s">
        <v>1962</v>
      </c>
    </row>
    <row r="106" spans="1:38" s="85" customFormat="1" ht="30" customHeight="1" x14ac:dyDescent="0.35">
      <c r="A106" s="87" t="s">
        <v>2749</v>
      </c>
      <c r="B106" s="85" t="s">
        <v>2748</v>
      </c>
      <c r="C106" s="82">
        <v>44061</v>
      </c>
      <c r="D106" s="82">
        <v>44068</v>
      </c>
      <c r="E106" s="85" t="s">
        <v>2747</v>
      </c>
      <c r="F106" s="117" t="str">
        <f t="shared" si="3"/>
        <v>https://scielo.conicyt.cl/scielo.php?pid=S0370-41062020005001007&amp;script=sci_abstract</v>
      </c>
      <c r="G106" s="99" t="s">
        <v>1864</v>
      </c>
      <c r="H106" s="99" t="s">
        <v>109</v>
      </c>
      <c r="I106" s="85" t="s">
        <v>2746</v>
      </c>
      <c r="J106" s="85" t="s">
        <v>2745</v>
      </c>
      <c r="K106" s="85">
        <v>2020</v>
      </c>
      <c r="L106" s="99" t="s">
        <v>1757</v>
      </c>
      <c r="M106" s="85" t="s">
        <v>2744</v>
      </c>
      <c r="N106" s="99" t="s">
        <v>2119</v>
      </c>
      <c r="O106" s="85" t="s">
        <v>237</v>
      </c>
      <c r="P106" s="85" t="s">
        <v>238</v>
      </c>
      <c r="Q106" s="85" t="s">
        <v>237</v>
      </c>
      <c r="R106" s="82" t="s">
        <v>238</v>
      </c>
      <c r="S106" s="85" t="s">
        <v>101</v>
      </c>
      <c r="T106" s="85" t="s">
        <v>238</v>
      </c>
      <c r="U106" s="85" t="s">
        <v>238</v>
      </c>
      <c r="V106" s="85" t="s">
        <v>238</v>
      </c>
      <c r="W106" s="85" t="s">
        <v>238</v>
      </c>
      <c r="X106" s="85" t="s">
        <v>238</v>
      </c>
      <c r="Y106" s="85" t="s">
        <v>238</v>
      </c>
      <c r="Z106" s="85" t="s">
        <v>238</v>
      </c>
      <c r="AA106" s="85" t="s">
        <v>238</v>
      </c>
      <c r="AB106" s="85" t="s">
        <v>238</v>
      </c>
      <c r="AC106" s="85" t="s">
        <v>238</v>
      </c>
      <c r="AD106" s="85" t="s">
        <v>238</v>
      </c>
      <c r="AE106" s="85" t="s">
        <v>238</v>
      </c>
      <c r="AF106" s="85" t="s">
        <v>238</v>
      </c>
      <c r="AG106" s="85" t="s">
        <v>238</v>
      </c>
      <c r="AH106" s="85" t="s">
        <v>238</v>
      </c>
      <c r="AI106" s="85" t="s">
        <v>238</v>
      </c>
      <c r="AJ106" s="85" t="s">
        <v>238</v>
      </c>
      <c r="AK106" s="85" t="s">
        <v>3353</v>
      </c>
      <c r="AL106" s="85" t="s">
        <v>1962</v>
      </c>
    </row>
    <row r="107" spans="1:38" s="85" customFormat="1" ht="30" customHeight="1" x14ac:dyDescent="0.35">
      <c r="A107" s="87" t="s">
        <v>3708</v>
      </c>
      <c r="B107" s="85" t="s">
        <v>3709</v>
      </c>
      <c r="C107" s="82">
        <v>44074</v>
      </c>
      <c r="D107" s="82">
        <v>44074</v>
      </c>
      <c r="E107" s="85" t="s">
        <v>3710</v>
      </c>
      <c r="F107" s="117" t="str">
        <f t="shared" si="3"/>
        <v>https://www.medigraphic.com/cgi-bin/new/resumenI.cgi?IDARTICULO=94969</v>
      </c>
      <c r="G107" s="99" t="s">
        <v>1864</v>
      </c>
      <c r="H107" s="99" t="s">
        <v>109</v>
      </c>
      <c r="I107" s="85" t="s">
        <v>3711</v>
      </c>
      <c r="J107" s="85" t="s">
        <v>3712</v>
      </c>
      <c r="K107" s="85">
        <v>2020</v>
      </c>
      <c r="L107" s="99" t="s">
        <v>1757</v>
      </c>
      <c r="M107" s="85" t="s">
        <v>3713</v>
      </c>
      <c r="N107" s="99" t="s">
        <v>2119</v>
      </c>
      <c r="O107" s="85" t="s">
        <v>238</v>
      </c>
      <c r="P107" s="85" t="s">
        <v>237</v>
      </c>
      <c r="Q107" s="85" t="s">
        <v>238</v>
      </c>
      <c r="R107" s="82" t="s">
        <v>238</v>
      </c>
      <c r="S107" s="85" t="s">
        <v>101</v>
      </c>
      <c r="T107" s="85" t="s">
        <v>238</v>
      </c>
      <c r="U107" s="85" t="s">
        <v>238</v>
      </c>
      <c r="V107" s="85" t="s">
        <v>238</v>
      </c>
      <c r="W107" s="85" t="s">
        <v>238</v>
      </c>
      <c r="X107" s="85" t="s">
        <v>238</v>
      </c>
      <c r="Y107" s="85" t="s">
        <v>238</v>
      </c>
      <c r="Z107" s="85" t="s">
        <v>238</v>
      </c>
      <c r="AA107" s="85" t="s">
        <v>238</v>
      </c>
      <c r="AB107" s="85" t="s">
        <v>238</v>
      </c>
      <c r="AC107" s="85" t="s">
        <v>238</v>
      </c>
      <c r="AD107" s="85" t="s">
        <v>238</v>
      </c>
      <c r="AE107" s="85" t="s">
        <v>238</v>
      </c>
      <c r="AF107" s="85" t="s">
        <v>238</v>
      </c>
      <c r="AG107" s="85" t="s">
        <v>238</v>
      </c>
      <c r="AH107" s="85" t="s">
        <v>238</v>
      </c>
      <c r="AI107" s="85" t="s">
        <v>238</v>
      </c>
      <c r="AJ107" s="85" t="s">
        <v>238</v>
      </c>
      <c r="AL107" s="85" t="s">
        <v>1962</v>
      </c>
    </row>
    <row r="108" spans="1:38" s="85" customFormat="1" ht="30" customHeight="1" x14ac:dyDescent="0.35">
      <c r="A108" s="87" t="s">
        <v>3714</v>
      </c>
      <c r="B108" s="85" t="s">
        <v>3715</v>
      </c>
      <c r="C108" s="82">
        <v>44060</v>
      </c>
      <c r="D108" s="82">
        <v>44068</v>
      </c>
      <c r="E108" s="85" t="s">
        <v>3716</v>
      </c>
      <c r="F108" s="117" t="str">
        <f t="shared" si="3"/>
        <v>https://journals.sagepub.com/doi/10.1177/1742271X20950779</v>
      </c>
      <c r="G108" s="99" t="s">
        <v>2258</v>
      </c>
      <c r="H108" s="99" t="s">
        <v>102</v>
      </c>
      <c r="I108" s="85" t="s">
        <v>3717</v>
      </c>
      <c r="J108" s="85" t="s">
        <v>3718</v>
      </c>
      <c r="K108" s="85">
        <v>2020</v>
      </c>
      <c r="L108" s="99" t="s">
        <v>1757</v>
      </c>
      <c r="M108" s="85" t="s">
        <v>3719</v>
      </c>
      <c r="N108" s="99" t="s">
        <v>2230</v>
      </c>
      <c r="O108" s="85" t="s">
        <v>237</v>
      </c>
      <c r="P108" s="85" t="s">
        <v>237</v>
      </c>
      <c r="Q108" s="85" t="s">
        <v>238</v>
      </c>
      <c r="R108" s="82" t="s">
        <v>238</v>
      </c>
      <c r="S108" s="85" t="s">
        <v>101</v>
      </c>
      <c r="T108" s="85" t="s">
        <v>238</v>
      </c>
      <c r="U108" s="85" t="s">
        <v>238</v>
      </c>
      <c r="V108" s="85" t="s">
        <v>238</v>
      </c>
      <c r="W108" s="85" t="s">
        <v>238</v>
      </c>
      <c r="X108" s="85" t="s">
        <v>238</v>
      </c>
      <c r="Y108" s="85" t="s">
        <v>238</v>
      </c>
      <c r="Z108" s="85" t="s">
        <v>238</v>
      </c>
      <c r="AA108" s="85" t="s">
        <v>238</v>
      </c>
      <c r="AB108" s="85" t="s">
        <v>238</v>
      </c>
      <c r="AC108" s="85" t="s">
        <v>238</v>
      </c>
      <c r="AD108" s="85" t="s">
        <v>238</v>
      </c>
      <c r="AE108" s="85" t="s">
        <v>238</v>
      </c>
      <c r="AF108" s="85" t="s">
        <v>238</v>
      </c>
      <c r="AG108" s="85" t="s">
        <v>238</v>
      </c>
      <c r="AH108" s="85" t="s">
        <v>238</v>
      </c>
      <c r="AI108" s="85" t="s">
        <v>238</v>
      </c>
      <c r="AJ108" s="85" t="s">
        <v>238</v>
      </c>
      <c r="AL108" s="85" t="s">
        <v>1962</v>
      </c>
    </row>
    <row r="109" spans="1:38" s="85" customFormat="1" ht="30" customHeight="1" x14ac:dyDescent="0.35">
      <c r="A109" s="87" t="s">
        <v>3720</v>
      </c>
      <c r="B109" s="85" t="s">
        <v>3721</v>
      </c>
      <c r="C109" s="82">
        <v>44070</v>
      </c>
      <c r="D109" s="82">
        <v>44070</v>
      </c>
      <c r="E109" s="85" t="s">
        <v>3722</v>
      </c>
      <c r="F109" s="117" t="str">
        <f t="shared" si="3"/>
        <v>https://journal.niidi.ru/jofin/article/view/1072?locale=en_US</v>
      </c>
      <c r="G109" s="99" t="s">
        <v>3723</v>
      </c>
      <c r="H109" s="99" t="s">
        <v>104</v>
      </c>
      <c r="I109" s="85" t="s">
        <v>3724</v>
      </c>
      <c r="J109" s="85" t="s">
        <v>3725</v>
      </c>
      <c r="K109" s="85">
        <v>2020</v>
      </c>
      <c r="L109" s="99" t="s">
        <v>1757</v>
      </c>
      <c r="M109" s="85" t="s">
        <v>3726</v>
      </c>
      <c r="N109" s="99" t="s">
        <v>3727</v>
      </c>
      <c r="O109" s="85" t="s">
        <v>238</v>
      </c>
      <c r="P109" s="85" t="s">
        <v>237</v>
      </c>
      <c r="Q109" s="85" t="s">
        <v>238</v>
      </c>
      <c r="R109" s="82" t="s">
        <v>238</v>
      </c>
      <c r="S109" s="85" t="s">
        <v>39</v>
      </c>
      <c r="T109" s="85" t="s">
        <v>3728</v>
      </c>
      <c r="U109" s="85" t="s">
        <v>238</v>
      </c>
      <c r="V109" s="85" t="s">
        <v>238</v>
      </c>
      <c r="W109" s="85" t="s">
        <v>238</v>
      </c>
      <c r="X109" s="85" t="s">
        <v>238</v>
      </c>
      <c r="Y109" s="85" t="s">
        <v>238</v>
      </c>
      <c r="Z109" s="85" t="s">
        <v>237</v>
      </c>
      <c r="AA109" s="85" t="s">
        <v>237</v>
      </c>
      <c r="AB109" s="85" t="s">
        <v>237</v>
      </c>
      <c r="AC109" s="85" t="s">
        <v>238</v>
      </c>
      <c r="AD109" s="85" t="s">
        <v>238</v>
      </c>
      <c r="AE109" s="85" t="s">
        <v>238</v>
      </c>
      <c r="AF109" s="85" t="s">
        <v>238</v>
      </c>
      <c r="AG109" s="85" t="s">
        <v>238</v>
      </c>
      <c r="AH109" s="85" t="s">
        <v>238</v>
      </c>
      <c r="AI109" s="85" t="s">
        <v>238</v>
      </c>
      <c r="AJ109" s="85" t="s">
        <v>238</v>
      </c>
      <c r="AL109" s="85" t="s">
        <v>1962</v>
      </c>
    </row>
    <row r="110" spans="1:38" s="85" customFormat="1" ht="30" customHeight="1" x14ac:dyDescent="0.35">
      <c r="A110" s="87" t="s">
        <v>3729</v>
      </c>
      <c r="B110" s="85" t="s">
        <v>3730</v>
      </c>
      <c r="C110" s="82">
        <v>44070</v>
      </c>
      <c r="D110" s="82">
        <v>44070</v>
      </c>
      <c r="E110" s="85" t="s">
        <v>3731</v>
      </c>
      <c r="F110" s="117" t="str">
        <f t="shared" si="3"/>
        <v>https://journal.niidi.ru/jofin/article/view/1078?locale=en_US</v>
      </c>
      <c r="G110" s="99" t="s">
        <v>3723</v>
      </c>
      <c r="H110" s="99" t="s">
        <v>104</v>
      </c>
      <c r="I110" s="85" t="s">
        <v>3732</v>
      </c>
      <c r="J110" s="85" t="s">
        <v>3725</v>
      </c>
      <c r="K110" s="85">
        <v>2020</v>
      </c>
      <c r="L110" s="99" t="s">
        <v>1757</v>
      </c>
      <c r="M110" s="85" t="s">
        <v>3733</v>
      </c>
      <c r="N110" s="99" t="s">
        <v>3727</v>
      </c>
      <c r="O110" s="85" t="s">
        <v>237</v>
      </c>
      <c r="P110" s="85" t="s">
        <v>238</v>
      </c>
      <c r="Q110" s="85" t="s">
        <v>237</v>
      </c>
      <c r="R110" s="82" t="s">
        <v>238</v>
      </c>
      <c r="S110" s="85" t="s">
        <v>39</v>
      </c>
      <c r="T110" s="85" t="s">
        <v>3734</v>
      </c>
      <c r="U110" s="85" t="s">
        <v>237</v>
      </c>
      <c r="V110" s="85" t="s">
        <v>238</v>
      </c>
      <c r="W110" s="85" t="s">
        <v>238</v>
      </c>
      <c r="X110" s="85" t="s">
        <v>237</v>
      </c>
      <c r="Y110" s="85" t="s">
        <v>237</v>
      </c>
      <c r="Z110" s="85" t="s">
        <v>238</v>
      </c>
      <c r="AA110" s="85" t="s">
        <v>238</v>
      </c>
      <c r="AB110" s="85" t="s">
        <v>238</v>
      </c>
      <c r="AC110" s="85" t="s">
        <v>238</v>
      </c>
      <c r="AD110" s="85" t="s">
        <v>238</v>
      </c>
      <c r="AE110" s="85" t="s">
        <v>237</v>
      </c>
      <c r="AF110" s="85" t="s">
        <v>238</v>
      </c>
      <c r="AG110" s="85" t="s">
        <v>238</v>
      </c>
      <c r="AH110" s="85" t="s">
        <v>238</v>
      </c>
      <c r="AI110" s="85" t="s">
        <v>238</v>
      </c>
      <c r="AJ110" s="85" t="s">
        <v>238</v>
      </c>
      <c r="AL110" s="85" t="s">
        <v>1962</v>
      </c>
    </row>
    <row r="111" spans="1:38" s="85" customFormat="1" ht="30" customHeight="1" x14ac:dyDescent="0.35">
      <c r="A111" s="87" t="s">
        <v>3735</v>
      </c>
      <c r="B111" s="85" t="s">
        <v>3736</v>
      </c>
      <c r="C111" s="82">
        <v>44070</v>
      </c>
      <c r="D111" s="82">
        <v>44070</v>
      </c>
      <c r="E111" s="85" t="s">
        <v>3737</v>
      </c>
      <c r="F111" s="117" t="str">
        <f t="shared" si="3"/>
        <v>https://journal.niidi.ru/jofin/article/view/1082/0</v>
      </c>
      <c r="G111" s="99" t="s">
        <v>3723</v>
      </c>
      <c r="H111" s="99" t="s">
        <v>104</v>
      </c>
      <c r="I111" s="85" t="s">
        <v>3738</v>
      </c>
      <c r="J111" s="85" t="s">
        <v>3725</v>
      </c>
      <c r="K111" s="85">
        <v>2020</v>
      </c>
      <c r="L111" s="99" t="s">
        <v>1757</v>
      </c>
      <c r="M111" s="85" t="s">
        <v>3739</v>
      </c>
      <c r="N111" s="99" t="s">
        <v>3727</v>
      </c>
      <c r="O111" s="85" t="s">
        <v>238</v>
      </c>
      <c r="P111" s="85" t="s">
        <v>237</v>
      </c>
      <c r="Q111" s="85" t="s">
        <v>238</v>
      </c>
      <c r="R111" s="82" t="s">
        <v>238</v>
      </c>
      <c r="S111" s="85" t="s">
        <v>39</v>
      </c>
      <c r="T111" s="85" t="s">
        <v>3728</v>
      </c>
      <c r="U111" s="85" t="s">
        <v>238</v>
      </c>
      <c r="V111" s="85" t="s">
        <v>238</v>
      </c>
      <c r="W111" s="85" t="s">
        <v>238</v>
      </c>
      <c r="X111" s="85" t="s">
        <v>238</v>
      </c>
      <c r="Y111" s="85" t="s">
        <v>238</v>
      </c>
      <c r="Z111" s="85" t="s">
        <v>238</v>
      </c>
      <c r="AA111" s="85" t="s">
        <v>237</v>
      </c>
      <c r="AB111" s="85" t="s">
        <v>238</v>
      </c>
      <c r="AC111" s="85" t="s">
        <v>237</v>
      </c>
      <c r="AD111" s="85" t="s">
        <v>237</v>
      </c>
      <c r="AE111" s="85" t="s">
        <v>238</v>
      </c>
      <c r="AF111" s="85" t="s">
        <v>238</v>
      </c>
      <c r="AG111" s="85" t="s">
        <v>238</v>
      </c>
      <c r="AH111" s="85" t="s">
        <v>238</v>
      </c>
      <c r="AI111" s="85" t="s">
        <v>238</v>
      </c>
      <c r="AJ111" s="85" t="s">
        <v>238</v>
      </c>
      <c r="AL111" s="85" t="s">
        <v>1962</v>
      </c>
    </row>
    <row r="112" spans="1:38" s="85" customFormat="1" ht="30" customHeight="1" x14ac:dyDescent="0.35">
      <c r="A112" s="87" t="s">
        <v>3740</v>
      </c>
      <c r="B112" s="85" t="s">
        <v>3741</v>
      </c>
      <c r="C112" s="82">
        <v>44074</v>
      </c>
      <c r="D112" s="82">
        <v>44074</v>
      </c>
      <c r="E112" s="107" t="s">
        <v>3742</v>
      </c>
      <c r="F112" s="117" t="str">
        <f t="shared" si="3"/>
        <v>http://www.sysrevpharm.org/?mno=9822</v>
      </c>
      <c r="G112" s="99" t="s">
        <v>1864</v>
      </c>
      <c r="H112" s="99" t="s">
        <v>102</v>
      </c>
      <c r="I112" s="85" t="s">
        <v>3743</v>
      </c>
      <c r="J112" s="85" t="s">
        <v>3744</v>
      </c>
      <c r="K112" s="85">
        <v>2020</v>
      </c>
      <c r="L112" s="99" t="s">
        <v>1757</v>
      </c>
      <c r="M112" s="85" t="s">
        <v>3745</v>
      </c>
      <c r="N112" s="99" t="s">
        <v>2230</v>
      </c>
      <c r="O112" s="85" t="s">
        <v>237</v>
      </c>
      <c r="P112" s="85" t="s">
        <v>238</v>
      </c>
      <c r="Q112" s="85" t="s">
        <v>237</v>
      </c>
      <c r="R112" s="82" t="s">
        <v>238</v>
      </c>
      <c r="S112" s="85" t="s">
        <v>101</v>
      </c>
      <c r="T112" s="85" t="s">
        <v>238</v>
      </c>
      <c r="U112" s="85" t="s">
        <v>238</v>
      </c>
      <c r="V112" s="85" t="s">
        <v>238</v>
      </c>
      <c r="W112" s="85" t="s">
        <v>238</v>
      </c>
      <c r="X112" s="85" t="s">
        <v>238</v>
      </c>
      <c r="Y112" s="85" t="s">
        <v>238</v>
      </c>
      <c r="Z112" s="85" t="s">
        <v>238</v>
      </c>
      <c r="AA112" s="85" t="s">
        <v>238</v>
      </c>
      <c r="AB112" s="85" t="s">
        <v>238</v>
      </c>
      <c r="AC112" s="85" t="s">
        <v>238</v>
      </c>
      <c r="AD112" s="85" t="s">
        <v>238</v>
      </c>
      <c r="AE112" s="85" t="s">
        <v>238</v>
      </c>
      <c r="AF112" s="85" t="s">
        <v>238</v>
      </c>
      <c r="AG112" s="85" t="s">
        <v>238</v>
      </c>
      <c r="AH112" s="85" t="s">
        <v>238</v>
      </c>
      <c r="AI112" s="85" t="s">
        <v>238</v>
      </c>
      <c r="AJ112" s="85" t="s">
        <v>238</v>
      </c>
      <c r="AL112" s="85" t="s">
        <v>1962</v>
      </c>
    </row>
    <row r="113" spans="1:38" s="85" customFormat="1" ht="30" customHeight="1" x14ac:dyDescent="0.35">
      <c r="A113" s="87" t="s">
        <v>3746</v>
      </c>
      <c r="B113" s="85" t="s">
        <v>3747</v>
      </c>
      <c r="C113" s="82">
        <v>44050</v>
      </c>
      <c r="D113" s="82">
        <v>44074</v>
      </c>
      <c r="E113" s="85" t="s">
        <v>3748</v>
      </c>
      <c r="F113" s="117" t="str">
        <f t="shared" si="3"/>
        <v>https://www.sciencedirect.com/science/article/pii/S0019570720301323?dgcid=rss_sd_all</v>
      </c>
      <c r="G113" s="99" t="s">
        <v>1864</v>
      </c>
      <c r="H113" s="99" t="s">
        <v>102</v>
      </c>
      <c r="I113" s="85" t="s">
        <v>3749</v>
      </c>
      <c r="J113" s="85" t="s">
        <v>3750</v>
      </c>
      <c r="K113" s="85">
        <v>2020</v>
      </c>
      <c r="L113" s="99" t="s">
        <v>1757</v>
      </c>
      <c r="M113" s="85" t="s">
        <v>3751</v>
      </c>
      <c r="N113" s="99" t="s">
        <v>2230</v>
      </c>
      <c r="O113" s="85" t="s">
        <v>238</v>
      </c>
      <c r="P113" s="85" t="s">
        <v>237</v>
      </c>
      <c r="Q113" s="85" t="s">
        <v>238</v>
      </c>
      <c r="R113" s="82" t="s">
        <v>238</v>
      </c>
      <c r="S113" s="85" t="s">
        <v>101</v>
      </c>
      <c r="T113" s="85" t="s">
        <v>238</v>
      </c>
      <c r="U113" s="85" t="s">
        <v>238</v>
      </c>
      <c r="V113" s="85" t="s">
        <v>238</v>
      </c>
      <c r="W113" s="85" t="s">
        <v>238</v>
      </c>
      <c r="X113" s="85" t="s">
        <v>238</v>
      </c>
      <c r="Y113" s="85" t="s">
        <v>238</v>
      </c>
      <c r="Z113" s="85" t="s">
        <v>238</v>
      </c>
      <c r="AA113" s="85" t="s">
        <v>238</v>
      </c>
      <c r="AB113" s="85" t="s">
        <v>238</v>
      </c>
      <c r="AC113" s="85" t="s">
        <v>238</v>
      </c>
      <c r="AD113" s="85" t="s">
        <v>238</v>
      </c>
      <c r="AE113" s="85" t="s">
        <v>238</v>
      </c>
      <c r="AF113" s="85" t="s">
        <v>238</v>
      </c>
      <c r="AG113" s="85" t="s">
        <v>238</v>
      </c>
      <c r="AH113" s="85" t="s">
        <v>238</v>
      </c>
      <c r="AI113" s="85" t="s">
        <v>238</v>
      </c>
      <c r="AJ113" s="85" t="s">
        <v>238</v>
      </c>
      <c r="AL113" s="85" t="s">
        <v>1962</v>
      </c>
    </row>
    <row r="114" spans="1:38" s="85" customFormat="1" ht="30" customHeight="1" x14ac:dyDescent="0.35">
      <c r="A114" s="87" t="s">
        <v>3752</v>
      </c>
      <c r="B114" s="85" t="s">
        <v>3753</v>
      </c>
      <c r="C114" s="82" t="s">
        <v>2413</v>
      </c>
      <c r="D114" s="82" t="s">
        <v>2413</v>
      </c>
      <c r="E114" s="85" t="s">
        <v>3754</v>
      </c>
      <c r="F114" s="117" t="str">
        <f t="shared" si="3"/>
        <v>http://www.ccsenet.org/journal/index.php/gjhs/article/view/0/42778</v>
      </c>
      <c r="G114" s="99" t="s">
        <v>2258</v>
      </c>
      <c r="H114" s="99" t="s">
        <v>102</v>
      </c>
      <c r="I114" s="85" t="s">
        <v>3755</v>
      </c>
      <c r="J114" s="85" t="s">
        <v>3756</v>
      </c>
      <c r="K114" s="85">
        <v>2020</v>
      </c>
      <c r="L114" s="99" t="s">
        <v>1757</v>
      </c>
      <c r="M114" s="85" t="s">
        <v>3757</v>
      </c>
      <c r="N114" s="99" t="s">
        <v>2230</v>
      </c>
      <c r="O114" s="85" t="s">
        <v>237</v>
      </c>
      <c r="P114" s="85" t="s">
        <v>237</v>
      </c>
      <c r="Q114" s="85" t="s">
        <v>238</v>
      </c>
      <c r="R114" s="82" t="s">
        <v>238</v>
      </c>
      <c r="S114" s="85" t="s">
        <v>101</v>
      </c>
      <c r="T114" s="85" t="s">
        <v>238</v>
      </c>
      <c r="U114" s="85" t="s">
        <v>238</v>
      </c>
      <c r="V114" s="85" t="s">
        <v>238</v>
      </c>
      <c r="W114" s="85" t="s">
        <v>238</v>
      </c>
      <c r="X114" s="85" t="s">
        <v>238</v>
      </c>
      <c r="Y114" s="85" t="s">
        <v>238</v>
      </c>
      <c r="Z114" s="85" t="s">
        <v>238</v>
      </c>
      <c r="AA114" s="85" t="s">
        <v>238</v>
      </c>
      <c r="AB114" s="85" t="s">
        <v>238</v>
      </c>
      <c r="AC114" s="85" t="s">
        <v>238</v>
      </c>
      <c r="AD114" s="85" t="s">
        <v>238</v>
      </c>
      <c r="AE114" s="85" t="s">
        <v>238</v>
      </c>
      <c r="AF114" s="85" t="s">
        <v>238</v>
      </c>
      <c r="AG114" s="85" t="s">
        <v>238</v>
      </c>
      <c r="AH114" s="85" t="s">
        <v>238</v>
      </c>
      <c r="AI114" s="85" t="s">
        <v>238</v>
      </c>
      <c r="AJ114" s="85" t="s">
        <v>238</v>
      </c>
      <c r="AL114" s="85" t="s">
        <v>2575</v>
      </c>
    </row>
    <row r="115" spans="1:38" s="85" customFormat="1" ht="30" customHeight="1" x14ac:dyDescent="0.35">
      <c r="A115" s="87" t="s">
        <v>3758</v>
      </c>
      <c r="B115" s="85" t="s">
        <v>1761</v>
      </c>
      <c r="C115" s="82">
        <v>43962</v>
      </c>
      <c r="D115" s="82" t="s">
        <v>2413</v>
      </c>
      <c r="E115" s="85" t="s">
        <v>3759</v>
      </c>
      <c r="F115" s="117" t="str">
        <f t="shared" si="3"/>
        <v>https://www.ncbi.nlm.nih.gov/pmc/articles/PMC7212977/</v>
      </c>
      <c r="G115" s="99" t="s">
        <v>2258</v>
      </c>
      <c r="H115" s="99" t="s">
        <v>102</v>
      </c>
      <c r="I115" s="85" t="s">
        <v>3760</v>
      </c>
      <c r="J115" s="85" t="s">
        <v>3761</v>
      </c>
      <c r="K115" s="85">
        <v>2020</v>
      </c>
      <c r="L115" s="99" t="s">
        <v>1757</v>
      </c>
      <c r="M115" s="85" t="s">
        <v>3762</v>
      </c>
      <c r="N115" s="99" t="s">
        <v>2230</v>
      </c>
      <c r="O115" s="85" t="s">
        <v>238</v>
      </c>
      <c r="P115" s="85" t="s">
        <v>237</v>
      </c>
      <c r="Q115" s="85" t="s">
        <v>238</v>
      </c>
      <c r="R115" s="82" t="s">
        <v>238</v>
      </c>
      <c r="S115" s="85" t="s">
        <v>101</v>
      </c>
      <c r="T115" s="85" t="s">
        <v>238</v>
      </c>
      <c r="U115" s="85" t="s">
        <v>238</v>
      </c>
      <c r="V115" s="85" t="s">
        <v>238</v>
      </c>
      <c r="W115" s="85" t="s">
        <v>238</v>
      </c>
      <c r="X115" s="85" t="s">
        <v>238</v>
      </c>
      <c r="Y115" s="85" t="s">
        <v>238</v>
      </c>
      <c r="Z115" s="85" t="s">
        <v>238</v>
      </c>
      <c r="AA115" s="85" t="s">
        <v>238</v>
      </c>
      <c r="AB115" s="85" t="s">
        <v>238</v>
      </c>
      <c r="AC115" s="85" t="s">
        <v>238</v>
      </c>
      <c r="AD115" s="85" t="s">
        <v>238</v>
      </c>
      <c r="AE115" s="85" t="s">
        <v>238</v>
      </c>
      <c r="AF115" s="85" t="s">
        <v>238</v>
      </c>
      <c r="AG115" s="85" t="s">
        <v>238</v>
      </c>
      <c r="AH115" s="85" t="s">
        <v>238</v>
      </c>
      <c r="AI115" s="85" t="s">
        <v>238</v>
      </c>
      <c r="AJ115" s="85" t="s">
        <v>238</v>
      </c>
      <c r="AL115" s="85" t="s">
        <v>2575</v>
      </c>
    </row>
    <row r="116" spans="1:38" s="85" customFormat="1" ht="30" customHeight="1" x14ac:dyDescent="0.35">
      <c r="A116" s="87" t="s">
        <v>2743</v>
      </c>
      <c r="B116" s="85" t="s">
        <v>2742</v>
      </c>
      <c r="C116" s="82">
        <v>43997</v>
      </c>
      <c r="D116" s="82" t="s">
        <v>2413</v>
      </c>
      <c r="E116" s="85" t="s">
        <v>2741</v>
      </c>
      <c r="F116" s="117" t="str">
        <f t="shared" si="3"/>
        <v>https://www.scielo.br/scielo.php?pid=S0104-42302020000400541&amp;script=sci_arttext</v>
      </c>
      <c r="G116" s="99" t="s">
        <v>2258</v>
      </c>
      <c r="H116" s="99" t="s">
        <v>102</v>
      </c>
      <c r="I116" s="85" t="s">
        <v>2740</v>
      </c>
      <c r="J116" s="85" t="s">
        <v>2739</v>
      </c>
      <c r="K116" s="85">
        <v>2020</v>
      </c>
      <c r="L116" s="99" t="s">
        <v>1757</v>
      </c>
      <c r="M116" s="85" t="s">
        <v>2738</v>
      </c>
      <c r="N116" s="99" t="s">
        <v>2230</v>
      </c>
      <c r="O116" s="85" t="s">
        <v>237</v>
      </c>
      <c r="P116" s="85" t="s">
        <v>238</v>
      </c>
      <c r="Q116" s="85" t="s">
        <v>237</v>
      </c>
      <c r="R116" s="82" t="s">
        <v>238</v>
      </c>
      <c r="S116" s="85" t="s">
        <v>101</v>
      </c>
      <c r="T116" s="85" t="s">
        <v>238</v>
      </c>
      <c r="U116" s="85" t="s">
        <v>238</v>
      </c>
      <c r="V116" s="85" t="s">
        <v>238</v>
      </c>
      <c r="W116" s="85" t="s">
        <v>238</v>
      </c>
      <c r="X116" s="85" t="s">
        <v>238</v>
      </c>
      <c r="Y116" s="85" t="s">
        <v>238</v>
      </c>
      <c r="Z116" s="85" t="s">
        <v>238</v>
      </c>
      <c r="AA116" s="85" t="s">
        <v>238</v>
      </c>
      <c r="AB116" s="85" t="s">
        <v>238</v>
      </c>
      <c r="AC116" s="85" t="s">
        <v>238</v>
      </c>
      <c r="AD116" s="85" t="s">
        <v>238</v>
      </c>
      <c r="AE116" s="85" t="s">
        <v>238</v>
      </c>
      <c r="AF116" s="85" t="s">
        <v>238</v>
      </c>
      <c r="AG116" s="85" t="s">
        <v>238</v>
      </c>
      <c r="AH116" s="85" t="s">
        <v>238</v>
      </c>
      <c r="AI116" s="85" t="s">
        <v>238</v>
      </c>
      <c r="AJ116" s="85" t="s">
        <v>238</v>
      </c>
      <c r="AK116" s="85" t="s">
        <v>3353</v>
      </c>
      <c r="AL116" s="85" t="s">
        <v>2575</v>
      </c>
    </row>
    <row r="117" spans="1:38" s="85" customFormat="1" ht="30" customHeight="1" x14ac:dyDescent="0.35">
      <c r="A117" s="87" t="s">
        <v>3763</v>
      </c>
      <c r="B117" s="85" t="s">
        <v>1761</v>
      </c>
      <c r="C117" s="82">
        <v>43995</v>
      </c>
      <c r="D117" s="82" t="s">
        <v>2413</v>
      </c>
      <c r="E117" s="85" t="s">
        <v>3764</v>
      </c>
      <c r="F117" s="117" t="str">
        <f t="shared" si="3"/>
        <v>https://onlinelibrary.wiley.com/doi/full/10.1111/apa.15409</v>
      </c>
      <c r="G117" s="99" t="s">
        <v>106</v>
      </c>
      <c r="H117" s="99" t="s">
        <v>109</v>
      </c>
      <c r="I117" s="85" t="s">
        <v>3765</v>
      </c>
      <c r="J117" s="85" t="s">
        <v>2573</v>
      </c>
      <c r="K117" s="85">
        <v>2020</v>
      </c>
      <c r="L117" s="99" t="s">
        <v>1757</v>
      </c>
      <c r="M117" s="85" t="s">
        <v>3766</v>
      </c>
      <c r="N117" s="99" t="s">
        <v>2230</v>
      </c>
      <c r="O117" s="85" t="s">
        <v>238</v>
      </c>
      <c r="P117" s="85" t="s">
        <v>237</v>
      </c>
      <c r="Q117" s="85" t="s">
        <v>238</v>
      </c>
      <c r="R117" s="82" t="s">
        <v>237</v>
      </c>
      <c r="S117" s="85" t="s">
        <v>105</v>
      </c>
      <c r="T117" s="85" t="s">
        <v>238</v>
      </c>
      <c r="U117" s="85" t="s">
        <v>238</v>
      </c>
      <c r="V117" s="85" t="s">
        <v>238</v>
      </c>
      <c r="W117" s="85" t="s">
        <v>238</v>
      </c>
      <c r="X117" s="85" t="s">
        <v>238</v>
      </c>
      <c r="Y117" s="85" t="s">
        <v>238</v>
      </c>
      <c r="Z117" s="85" t="s">
        <v>238</v>
      </c>
      <c r="AA117" s="85" t="s">
        <v>238</v>
      </c>
      <c r="AB117" s="85" t="s">
        <v>238</v>
      </c>
      <c r="AC117" s="85" t="s">
        <v>238</v>
      </c>
      <c r="AD117" s="85" t="s">
        <v>238</v>
      </c>
      <c r="AE117" s="85" t="s">
        <v>238</v>
      </c>
      <c r="AF117" s="85" t="s">
        <v>238</v>
      </c>
      <c r="AG117" s="85" t="s">
        <v>238</v>
      </c>
      <c r="AH117" s="85" t="s">
        <v>238</v>
      </c>
      <c r="AI117" s="85" t="s">
        <v>238</v>
      </c>
      <c r="AJ117" s="85" t="s">
        <v>238</v>
      </c>
      <c r="AL117" s="85" t="s">
        <v>2575</v>
      </c>
    </row>
    <row r="118" spans="1:38" s="85" customFormat="1" ht="30" customHeight="1" x14ac:dyDescent="0.35">
      <c r="A118" s="87" t="s">
        <v>3767</v>
      </c>
      <c r="B118" s="85" t="s">
        <v>3768</v>
      </c>
      <c r="C118" s="82">
        <v>44055</v>
      </c>
      <c r="D118" s="82" t="s">
        <v>2413</v>
      </c>
      <c r="E118" s="85" t="s">
        <v>3769</v>
      </c>
      <c r="F118" s="117" t="str">
        <f t="shared" si="3"/>
        <v>https://www.mja.com.au/journal/2020/covid-19-children-and-schools-overlooked-and-risk?utm_source=tiles&amp;utm_medium=web&amp;utm_campaign=homepage</v>
      </c>
      <c r="G118" s="99" t="s">
        <v>2258</v>
      </c>
      <c r="H118" s="99" t="s">
        <v>102</v>
      </c>
      <c r="I118" s="85" t="s">
        <v>3770</v>
      </c>
      <c r="J118" s="85" t="s">
        <v>3771</v>
      </c>
      <c r="K118" s="85">
        <v>2020</v>
      </c>
      <c r="L118" s="99" t="s">
        <v>1268</v>
      </c>
      <c r="M118" s="85" t="s">
        <v>2732</v>
      </c>
      <c r="N118" s="99" t="s">
        <v>2230</v>
      </c>
      <c r="O118" s="85" t="s">
        <v>238</v>
      </c>
      <c r="P118" s="85" t="s">
        <v>237</v>
      </c>
      <c r="Q118" s="85" t="s">
        <v>238</v>
      </c>
      <c r="R118" s="82" t="s">
        <v>238</v>
      </c>
      <c r="S118" s="85" t="s">
        <v>101</v>
      </c>
      <c r="T118" s="85" t="s">
        <v>238</v>
      </c>
      <c r="U118" s="85" t="s">
        <v>238</v>
      </c>
      <c r="V118" s="85" t="s">
        <v>238</v>
      </c>
      <c r="W118" s="85" t="s">
        <v>238</v>
      </c>
      <c r="X118" s="85" t="s">
        <v>238</v>
      </c>
      <c r="Y118" s="85" t="s">
        <v>238</v>
      </c>
      <c r="Z118" s="85" t="s">
        <v>238</v>
      </c>
      <c r="AA118" s="85" t="s">
        <v>238</v>
      </c>
      <c r="AB118" s="85" t="s">
        <v>238</v>
      </c>
      <c r="AC118" s="85" t="s">
        <v>238</v>
      </c>
      <c r="AD118" s="85" t="s">
        <v>238</v>
      </c>
      <c r="AE118" s="85" t="s">
        <v>238</v>
      </c>
      <c r="AF118" s="85" t="s">
        <v>238</v>
      </c>
      <c r="AG118" s="85" t="s">
        <v>238</v>
      </c>
      <c r="AH118" s="85" t="s">
        <v>238</v>
      </c>
      <c r="AI118" s="85" t="s">
        <v>238</v>
      </c>
      <c r="AJ118" s="85" t="s">
        <v>238</v>
      </c>
      <c r="AL118" s="85" t="s">
        <v>2575</v>
      </c>
    </row>
    <row r="119" spans="1:38" s="85" customFormat="1" ht="30" customHeight="1" x14ac:dyDescent="0.35">
      <c r="A119" s="87" t="s">
        <v>3285</v>
      </c>
      <c r="B119" s="85" t="s">
        <v>1761</v>
      </c>
      <c r="C119" s="82">
        <v>44004</v>
      </c>
      <c r="D119" s="82" t="s">
        <v>2413</v>
      </c>
      <c r="E119" s="85" t="s">
        <v>3284</v>
      </c>
      <c r="F119" s="117" t="str">
        <f t="shared" si="3"/>
        <v>https://www.bmj.com/content/369/bmj.m2418.full</v>
      </c>
      <c r="G119" s="99" t="s">
        <v>2961</v>
      </c>
      <c r="H119" s="99" t="s">
        <v>109</v>
      </c>
      <c r="I119" s="85" t="s">
        <v>3283</v>
      </c>
      <c r="J119" s="85" t="s">
        <v>2706</v>
      </c>
      <c r="K119" s="85">
        <v>2020</v>
      </c>
      <c r="L119" s="99" t="s">
        <v>1757</v>
      </c>
      <c r="M119" s="85" t="s">
        <v>3282</v>
      </c>
      <c r="N119" s="99" t="s">
        <v>2230</v>
      </c>
      <c r="O119" s="85" t="s">
        <v>238</v>
      </c>
      <c r="P119" s="85" t="s">
        <v>237</v>
      </c>
      <c r="Q119" s="85" t="s">
        <v>238</v>
      </c>
      <c r="R119" s="82" t="s">
        <v>238</v>
      </c>
      <c r="S119" s="85" t="s">
        <v>39</v>
      </c>
      <c r="T119" s="85" t="s">
        <v>238</v>
      </c>
      <c r="U119" s="85" t="s">
        <v>238</v>
      </c>
      <c r="V119" s="85" t="s">
        <v>238</v>
      </c>
      <c r="W119" s="85" t="s">
        <v>238</v>
      </c>
      <c r="X119" s="85" t="s">
        <v>238</v>
      </c>
      <c r="Y119" s="85" t="s">
        <v>238</v>
      </c>
      <c r="Z119" s="85" t="s">
        <v>238</v>
      </c>
      <c r="AA119" s="85" t="s">
        <v>238</v>
      </c>
      <c r="AB119" s="85" t="s">
        <v>238</v>
      </c>
      <c r="AC119" s="85" t="s">
        <v>238</v>
      </c>
      <c r="AD119" s="85" t="s">
        <v>238</v>
      </c>
      <c r="AE119" s="85" t="s">
        <v>238</v>
      </c>
      <c r="AF119" s="85" t="s">
        <v>238</v>
      </c>
      <c r="AG119" s="85" t="s">
        <v>238</v>
      </c>
      <c r="AH119" s="85" t="s">
        <v>238</v>
      </c>
      <c r="AI119" s="85" t="s">
        <v>238</v>
      </c>
      <c r="AJ119" s="85" t="s">
        <v>238</v>
      </c>
      <c r="AL119" s="85" t="s">
        <v>2575</v>
      </c>
    </row>
    <row r="120" spans="1:38" s="85" customFormat="1" ht="30" customHeight="1" x14ac:dyDescent="0.35">
      <c r="A120" s="87" t="s">
        <v>3772</v>
      </c>
      <c r="B120" s="85" t="s">
        <v>3773</v>
      </c>
      <c r="C120" s="82">
        <v>44063</v>
      </c>
      <c r="D120" s="82" t="s">
        <v>2413</v>
      </c>
      <c r="E120" s="85" t="s">
        <v>3774</v>
      </c>
      <c r="F120" s="117" t="str">
        <f t="shared" si="3"/>
        <v>https://gatesopenresearch.org/articles/4-120</v>
      </c>
      <c r="G120" s="99" t="s">
        <v>2258</v>
      </c>
      <c r="H120" s="99" t="s">
        <v>109</v>
      </c>
      <c r="I120" s="85" t="s">
        <v>3775</v>
      </c>
      <c r="J120" s="85" t="s">
        <v>2574</v>
      </c>
      <c r="K120" s="85">
        <v>2020</v>
      </c>
      <c r="L120" s="99" t="s">
        <v>1757</v>
      </c>
      <c r="M120" s="85" t="s">
        <v>3776</v>
      </c>
      <c r="N120" s="99" t="s">
        <v>2230</v>
      </c>
      <c r="O120" s="85" t="s">
        <v>237</v>
      </c>
      <c r="P120" s="85" t="s">
        <v>237</v>
      </c>
      <c r="Q120" s="85" t="s">
        <v>238</v>
      </c>
      <c r="R120" s="82" t="s">
        <v>237</v>
      </c>
      <c r="S120" s="85" t="s">
        <v>101</v>
      </c>
      <c r="T120" s="85" t="s">
        <v>238</v>
      </c>
      <c r="U120" s="85" t="s">
        <v>238</v>
      </c>
      <c r="V120" s="85" t="s">
        <v>238</v>
      </c>
      <c r="W120" s="85" t="s">
        <v>238</v>
      </c>
      <c r="X120" s="85" t="s">
        <v>238</v>
      </c>
      <c r="Y120" s="85" t="s">
        <v>238</v>
      </c>
      <c r="Z120" s="85" t="s">
        <v>238</v>
      </c>
      <c r="AA120" s="85" t="s">
        <v>238</v>
      </c>
      <c r="AB120" s="85" t="s">
        <v>238</v>
      </c>
      <c r="AC120" s="85" t="s">
        <v>238</v>
      </c>
      <c r="AD120" s="85" t="s">
        <v>238</v>
      </c>
      <c r="AE120" s="85" t="s">
        <v>238</v>
      </c>
      <c r="AF120" s="85" t="s">
        <v>238</v>
      </c>
      <c r="AG120" s="85" t="s">
        <v>238</v>
      </c>
      <c r="AH120" s="85" t="s">
        <v>238</v>
      </c>
      <c r="AI120" s="85" t="s">
        <v>238</v>
      </c>
      <c r="AJ120" s="85" t="s">
        <v>238</v>
      </c>
      <c r="AL120" s="85" t="s">
        <v>2575</v>
      </c>
    </row>
    <row r="121" spans="1:38" s="85" customFormat="1" ht="30" customHeight="1" x14ac:dyDescent="0.35">
      <c r="A121" s="87" t="s">
        <v>3777</v>
      </c>
      <c r="B121" s="85" t="s">
        <v>1761</v>
      </c>
      <c r="C121" s="82">
        <v>43935</v>
      </c>
      <c r="D121" s="82" t="s">
        <v>2413</v>
      </c>
      <c r="E121" s="85" t="s">
        <v>3778</v>
      </c>
      <c r="F121" s="117" t="str">
        <f t="shared" si="3"/>
        <v>https://investigacionmaternoperinatal.inmp.gob.pe/index.php/rpinmp/article/view/191</v>
      </c>
      <c r="G121" s="99" t="s">
        <v>1864</v>
      </c>
      <c r="H121" s="99" t="s">
        <v>109</v>
      </c>
      <c r="I121" s="85" t="s">
        <v>3779</v>
      </c>
      <c r="J121" s="85" t="s">
        <v>3780</v>
      </c>
      <c r="K121" s="85">
        <v>2020</v>
      </c>
      <c r="L121" s="99" t="s">
        <v>1757</v>
      </c>
      <c r="M121" s="85" t="s">
        <v>3781</v>
      </c>
      <c r="N121" s="99" t="s">
        <v>2119</v>
      </c>
      <c r="O121" s="85" t="s">
        <v>237</v>
      </c>
      <c r="P121" s="85" t="s">
        <v>238</v>
      </c>
      <c r="Q121" s="85" t="s">
        <v>238</v>
      </c>
      <c r="R121" s="82" t="s">
        <v>238</v>
      </c>
      <c r="S121" s="85" t="s">
        <v>101</v>
      </c>
      <c r="T121" s="85" t="s">
        <v>238</v>
      </c>
      <c r="U121" s="85" t="s">
        <v>238</v>
      </c>
      <c r="V121" s="85" t="s">
        <v>238</v>
      </c>
      <c r="W121" s="85" t="s">
        <v>238</v>
      </c>
      <c r="X121" s="85" t="s">
        <v>238</v>
      </c>
      <c r="Y121" s="85" t="s">
        <v>238</v>
      </c>
      <c r="Z121" s="85" t="s">
        <v>238</v>
      </c>
      <c r="AA121" s="85" t="s">
        <v>238</v>
      </c>
      <c r="AB121" s="85" t="s">
        <v>238</v>
      </c>
      <c r="AC121" s="85" t="s">
        <v>238</v>
      </c>
      <c r="AD121" s="85" t="s">
        <v>238</v>
      </c>
      <c r="AE121" s="85" t="s">
        <v>238</v>
      </c>
      <c r="AF121" s="85" t="s">
        <v>238</v>
      </c>
      <c r="AG121" s="85" t="s">
        <v>238</v>
      </c>
      <c r="AH121" s="85" t="s">
        <v>238</v>
      </c>
      <c r="AI121" s="85" t="s">
        <v>238</v>
      </c>
      <c r="AJ121" s="85" t="s">
        <v>238</v>
      </c>
      <c r="AL121" s="85" t="s">
        <v>2575</v>
      </c>
    </row>
    <row r="122" spans="1:38" s="85" customFormat="1" ht="30" customHeight="1" x14ac:dyDescent="0.35">
      <c r="A122" s="87" t="s">
        <v>3782</v>
      </c>
      <c r="B122" s="85" t="s">
        <v>3783</v>
      </c>
      <c r="C122" s="82">
        <v>44016</v>
      </c>
      <c r="D122" s="82" t="s">
        <v>2413</v>
      </c>
      <c r="E122" s="85" t="s">
        <v>3784</v>
      </c>
      <c r="F122" s="117" t="str">
        <f t="shared" si="3"/>
        <v>http://ojs.revistamaternofetal.com/index.php/RISMF/article/view/182</v>
      </c>
      <c r="G122" s="99" t="s">
        <v>1864</v>
      </c>
      <c r="H122" s="99" t="s">
        <v>102</v>
      </c>
      <c r="I122" s="85" t="s">
        <v>3785</v>
      </c>
      <c r="J122" s="85" t="s">
        <v>3270</v>
      </c>
      <c r="K122" s="85">
        <v>2020</v>
      </c>
      <c r="L122" s="99" t="s">
        <v>1757</v>
      </c>
      <c r="M122" s="85" t="s">
        <v>2732</v>
      </c>
      <c r="N122" s="99" t="s">
        <v>2119</v>
      </c>
      <c r="O122" s="85" t="s">
        <v>237</v>
      </c>
      <c r="P122" s="85" t="s">
        <v>238</v>
      </c>
      <c r="Q122" s="85" t="s">
        <v>238</v>
      </c>
      <c r="R122" s="82" t="s">
        <v>238</v>
      </c>
      <c r="S122" s="85" t="s">
        <v>101</v>
      </c>
      <c r="T122" s="85" t="s">
        <v>238</v>
      </c>
      <c r="U122" s="85" t="s">
        <v>238</v>
      </c>
      <c r="V122" s="85" t="s">
        <v>238</v>
      </c>
      <c r="W122" s="85" t="s">
        <v>238</v>
      </c>
      <c r="X122" s="85" t="s">
        <v>238</v>
      </c>
      <c r="Y122" s="85" t="s">
        <v>238</v>
      </c>
      <c r="Z122" s="85" t="s">
        <v>238</v>
      </c>
      <c r="AA122" s="85" t="s">
        <v>238</v>
      </c>
      <c r="AB122" s="85" t="s">
        <v>238</v>
      </c>
      <c r="AC122" s="85" t="s">
        <v>238</v>
      </c>
      <c r="AD122" s="85" t="s">
        <v>238</v>
      </c>
      <c r="AE122" s="85" t="s">
        <v>238</v>
      </c>
      <c r="AF122" s="85" t="s">
        <v>238</v>
      </c>
      <c r="AG122" s="85" t="s">
        <v>238</v>
      </c>
      <c r="AH122" s="85" t="s">
        <v>238</v>
      </c>
      <c r="AI122" s="85" t="s">
        <v>238</v>
      </c>
      <c r="AJ122" s="85" t="s">
        <v>238</v>
      </c>
      <c r="AL122" s="85" t="s">
        <v>2575</v>
      </c>
    </row>
    <row r="123" spans="1:38" s="85" customFormat="1" ht="30" customHeight="1" x14ac:dyDescent="0.35">
      <c r="A123" s="87" t="s">
        <v>3281</v>
      </c>
      <c r="B123" s="85" t="s">
        <v>3280</v>
      </c>
      <c r="C123" s="82" t="s">
        <v>2413</v>
      </c>
      <c r="D123" s="82" t="s">
        <v>2413</v>
      </c>
      <c r="E123" s="85" t="s">
        <v>3279</v>
      </c>
      <c r="F123" s="117" t="str">
        <f t="shared" si="3"/>
        <v>http://www.revzoilomarinello.sld.cu/index.php/zmv/article/view/2356</v>
      </c>
      <c r="G123" s="99" t="s">
        <v>3278</v>
      </c>
      <c r="H123" s="99" t="s">
        <v>2334</v>
      </c>
      <c r="I123" s="85" t="s">
        <v>3277</v>
      </c>
      <c r="J123" s="85" t="s">
        <v>3276</v>
      </c>
      <c r="K123" s="85">
        <v>2020</v>
      </c>
      <c r="L123" s="99" t="s">
        <v>1757</v>
      </c>
      <c r="M123" s="85" t="s">
        <v>2732</v>
      </c>
      <c r="N123" s="99" t="s">
        <v>2119</v>
      </c>
      <c r="O123" s="85" t="s">
        <v>237</v>
      </c>
      <c r="P123" s="85" t="s">
        <v>238</v>
      </c>
      <c r="Q123" s="85" t="s">
        <v>238</v>
      </c>
      <c r="R123" s="82" t="s">
        <v>238</v>
      </c>
      <c r="S123" s="85" t="s">
        <v>39</v>
      </c>
      <c r="T123" s="85" t="s">
        <v>3275</v>
      </c>
      <c r="U123" s="85" t="s">
        <v>238</v>
      </c>
      <c r="V123" s="85" t="s">
        <v>238</v>
      </c>
      <c r="W123" s="85" t="s">
        <v>238</v>
      </c>
      <c r="X123" s="85" t="s">
        <v>238</v>
      </c>
      <c r="Y123" s="85" t="s">
        <v>238</v>
      </c>
      <c r="Z123" s="85" t="s">
        <v>238</v>
      </c>
      <c r="AA123" s="85" t="s">
        <v>238</v>
      </c>
      <c r="AB123" s="85" t="s">
        <v>238</v>
      </c>
      <c r="AC123" s="85" t="s">
        <v>238</v>
      </c>
      <c r="AD123" s="85" t="s">
        <v>238</v>
      </c>
      <c r="AE123" s="85" t="s">
        <v>238</v>
      </c>
      <c r="AF123" s="85" t="s">
        <v>238</v>
      </c>
      <c r="AG123" s="85" t="s">
        <v>238</v>
      </c>
      <c r="AH123" s="85" t="s">
        <v>238</v>
      </c>
      <c r="AI123" s="85" t="s">
        <v>3274</v>
      </c>
      <c r="AJ123" s="85" t="s">
        <v>238</v>
      </c>
      <c r="AL123" s="85" t="s">
        <v>2575</v>
      </c>
    </row>
    <row r="124" spans="1:38" s="85" customFormat="1" ht="30" customHeight="1" x14ac:dyDescent="0.35">
      <c r="A124" s="87" t="s">
        <v>3273</v>
      </c>
      <c r="B124" s="85" t="s">
        <v>1761</v>
      </c>
      <c r="C124" s="82">
        <v>43936</v>
      </c>
      <c r="D124" s="82" t="s">
        <v>2413</v>
      </c>
      <c r="E124" s="85" t="s">
        <v>3272</v>
      </c>
      <c r="F124" s="117" t="str">
        <f t="shared" si="3"/>
        <v>http://ojs.revistamaternofetal.com/index.php/RISMF/article/view/172</v>
      </c>
      <c r="G124" s="99" t="s">
        <v>2961</v>
      </c>
      <c r="H124" s="99" t="s">
        <v>109</v>
      </c>
      <c r="I124" s="85" t="s">
        <v>3271</v>
      </c>
      <c r="J124" s="85" t="s">
        <v>3270</v>
      </c>
      <c r="K124" s="85">
        <v>2020</v>
      </c>
      <c r="L124" s="99" t="s">
        <v>1757</v>
      </c>
      <c r="M124" s="85" t="s">
        <v>2732</v>
      </c>
      <c r="N124" s="99" t="s">
        <v>2119</v>
      </c>
      <c r="O124" s="85" t="s">
        <v>237</v>
      </c>
      <c r="P124" s="85" t="s">
        <v>238</v>
      </c>
      <c r="Q124" s="85" t="s">
        <v>238</v>
      </c>
      <c r="R124" s="82" t="s">
        <v>237</v>
      </c>
      <c r="S124" s="85" t="s">
        <v>39</v>
      </c>
      <c r="T124" s="85" t="s">
        <v>238</v>
      </c>
      <c r="U124" s="85" t="s">
        <v>238</v>
      </c>
      <c r="V124" s="85" t="s">
        <v>238</v>
      </c>
      <c r="W124" s="85" t="s">
        <v>238</v>
      </c>
      <c r="X124" s="85" t="s">
        <v>238</v>
      </c>
      <c r="Y124" s="85" t="s">
        <v>238</v>
      </c>
      <c r="Z124" s="85" t="s">
        <v>238</v>
      </c>
      <c r="AA124" s="85" t="s">
        <v>238</v>
      </c>
      <c r="AB124" s="85" t="s">
        <v>238</v>
      </c>
      <c r="AC124" s="85" t="s">
        <v>238</v>
      </c>
      <c r="AD124" s="85" t="s">
        <v>238</v>
      </c>
      <c r="AE124" s="85" t="s">
        <v>238</v>
      </c>
      <c r="AF124" s="85" t="s">
        <v>238</v>
      </c>
      <c r="AG124" s="85" t="s">
        <v>238</v>
      </c>
      <c r="AH124" s="85" t="s">
        <v>238</v>
      </c>
      <c r="AI124" s="85" t="s">
        <v>238</v>
      </c>
      <c r="AJ124" s="85" t="s">
        <v>238</v>
      </c>
      <c r="AL124" s="85" t="s">
        <v>2575</v>
      </c>
    </row>
    <row r="125" spans="1:38" s="85" customFormat="1" ht="30" customHeight="1" x14ac:dyDescent="0.35">
      <c r="A125" s="87" t="s">
        <v>3786</v>
      </c>
      <c r="B125" s="85" t="s">
        <v>3787</v>
      </c>
      <c r="C125" s="82">
        <v>44015</v>
      </c>
      <c r="D125" s="82" t="s">
        <v>2413</v>
      </c>
      <c r="E125" s="85" t="s">
        <v>3788</v>
      </c>
      <c r="F125" s="117" t="str">
        <f t="shared" si="3"/>
        <v>http://ojs.revistamaternofetal.com/index.php/RISMF/article/view/181</v>
      </c>
      <c r="G125" s="99" t="s">
        <v>2258</v>
      </c>
      <c r="H125" s="99" t="s">
        <v>102</v>
      </c>
      <c r="I125" s="85" t="s">
        <v>3789</v>
      </c>
      <c r="J125" s="85" t="s">
        <v>3270</v>
      </c>
      <c r="K125" s="85">
        <v>2020</v>
      </c>
      <c r="L125" s="99" t="s">
        <v>1757</v>
      </c>
      <c r="M125" s="85" t="s">
        <v>2732</v>
      </c>
      <c r="N125" s="99" t="s">
        <v>2119</v>
      </c>
      <c r="O125" s="85" t="s">
        <v>237</v>
      </c>
      <c r="P125" s="85" t="s">
        <v>238</v>
      </c>
      <c r="Q125" s="85" t="s">
        <v>237</v>
      </c>
      <c r="R125" s="82" t="s">
        <v>238</v>
      </c>
      <c r="S125" s="85" t="s">
        <v>101</v>
      </c>
      <c r="T125" s="85" t="s">
        <v>238</v>
      </c>
      <c r="U125" s="85" t="s">
        <v>238</v>
      </c>
      <c r="V125" s="85" t="s">
        <v>238</v>
      </c>
      <c r="W125" s="85" t="s">
        <v>238</v>
      </c>
      <c r="X125" s="85" t="s">
        <v>238</v>
      </c>
      <c r="Y125" s="85" t="s">
        <v>238</v>
      </c>
      <c r="Z125" s="85" t="s">
        <v>238</v>
      </c>
      <c r="AA125" s="85" t="s">
        <v>238</v>
      </c>
      <c r="AB125" s="85" t="s">
        <v>238</v>
      </c>
      <c r="AC125" s="85" t="s">
        <v>238</v>
      </c>
      <c r="AD125" s="85" t="s">
        <v>238</v>
      </c>
      <c r="AE125" s="85" t="s">
        <v>238</v>
      </c>
      <c r="AF125" s="85" t="s">
        <v>238</v>
      </c>
      <c r="AG125" s="85" t="s">
        <v>238</v>
      </c>
      <c r="AH125" s="85" t="s">
        <v>238</v>
      </c>
      <c r="AI125" s="85" t="s">
        <v>238</v>
      </c>
      <c r="AJ125" s="85" t="s">
        <v>238</v>
      </c>
      <c r="AL125" s="85" t="s">
        <v>2575</v>
      </c>
    </row>
    <row r="126" spans="1:38" s="85" customFormat="1" ht="30" customHeight="1" x14ac:dyDescent="0.35">
      <c r="A126" s="87" t="s">
        <v>3269</v>
      </c>
      <c r="B126" s="85" t="s">
        <v>3268</v>
      </c>
      <c r="C126" s="82" t="s">
        <v>2413</v>
      </c>
      <c r="D126" s="82" t="s">
        <v>2413</v>
      </c>
      <c r="E126" s="85" t="s">
        <v>3267</v>
      </c>
      <c r="F126" s="117" t="str">
        <f t="shared" si="3"/>
        <v>http://www.acm.org.br/acm/seer/index.php/arquivos/article/view/763</v>
      </c>
      <c r="G126" s="99" t="s">
        <v>1063</v>
      </c>
      <c r="H126" s="99" t="s">
        <v>104</v>
      </c>
      <c r="I126" s="85" t="s">
        <v>3266</v>
      </c>
      <c r="J126" s="85" t="s">
        <v>3265</v>
      </c>
      <c r="K126" s="85">
        <v>2020</v>
      </c>
      <c r="L126" s="99" t="s">
        <v>1757</v>
      </c>
      <c r="M126" s="85" t="s">
        <v>2732</v>
      </c>
      <c r="N126" s="99" t="s">
        <v>3104</v>
      </c>
      <c r="O126" s="85" t="s">
        <v>237</v>
      </c>
      <c r="P126" s="85" t="s">
        <v>238</v>
      </c>
      <c r="Q126" s="85" t="s">
        <v>237</v>
      </c>
      <c r="R126" s="82" t="s">
        <v>238</v>
      </c>
      <c r="S126" s="85" t="s">
        <v>39</v>
      </c>
      <c r="T126" s="85" t="s">
        <v>2229</v>
      </c>
      <c r="U126" s="85" t="s">
        <v>237</v>
      </c>
      <c r="V126" s="85" t="s">
        <v>238</v>
      </c>
      <c r="W126" s="85" t="s">
        <v>238</v>
      </c>
      <c r="X126" s="85" t="s">
        <v>237</v>
      </c>
      <c r="Y126" s="85" t="s">
        <v>237</v>
      </c>
      <c r="Z126" s="85" t="s">
        <v>238</v>
      </c>
      <c r="AA126" s="85" t="s">
        <v>238</v>
      </c>
      <c r="AB126" s="85" t="s">
        <v>238</v>
      </c>
      <c r="AC126" s="85" t="s">
        <v>238</v>
      </c>
      <c r="AD126" s="85" t="s">
        <v>238</v>
      </c>
      <c r="AE126" s="85" t="s">
        <v>237</v>
      </c>
      <c r="AF126" s="85" t="s">
        <v>238</v>
      </c>
      <c r="AG126" s="85" t="s">
        <v>238</v>
      </c>
      <c r="AH126" s="85" t="s">
        <v>238</v>
      </c>
      <c r="AI126" s="85" t="s">
        <v>238</v>
      </c>
      <c r="AJ126" s="85" t="s">
        <v>238</v>
      </c>
      <c r="AL126" s="85" t="s">
        <v>2575</v>
      </c>
    </row>
    <row r="127" spans="1:38" s="85" customFormat="1" ht="30" customHeight="1" x14ac:dyDescent="0.35">
      <c r="A127" s="87" t="s">
        <v>2737</v>
      </c>
      <c r="B127" s="85" t="s">
        <v>2736</v>
      </c>
      <c r="C127" s="82" t="s">
        <v>2413</v>
      </c>
      <c r="D127" s="82" t="s">
        <v>2413</v>
      </c>
      <c r="E127" s="107" t="s">
        <v>2735</v>
      </c>
      <c r="F127" s="117" t="str">
        <f t="shared" si="3"/>
        <v>http://erevistas.saber.ula.ve/index.php/gicos/article/view/16118</v>
      </c>
      <c r="G127" s="99" t="s">
        <v>2258</v>
      </c>
      <c r="H127" s="99" t="s">
        <v>102</v>
      </c>
      <c r="I127" s="85" t="s">
        <v>2734</v>
      </c>
      <c r="J127" s="85" t="s">
        <v>2733</v>
      </c>
      <c r="K127" s="85">
        <v>2020</v>
      </c>
      <c r="L127" s="99" t="s">
        <v>1757</v>
      </c>
      <c r="M127" s="85" t="s">
        <v>2732</v>
      </c>
      <c r="N127" s="99" t="s">
        <v>2119</v>
      </c>
      <c r="O127" s="85" t="s">
        <v>237</v>
      </c>
      <c r="P127" s="85" t="s">
        <v>238</v>
      </c>
      <c r="Q127" s="85" t="s">
        <v>237</v>
      </c>
      <c r="R127" s="82" t="s">
        <v>238</v>
      </c>
      <c r="S127" s="85" t="s">
        <v>101</v>
      </c>
      <c r="T127" s="85" t="s">
        <v>238</v>
      </c>
      <c r="U127" s="85" t="s">
        <v>238</v>
      </c>
      <c r="V127" s="85" t="s">
        <v>238</v>
      </c>
      <c r="W127" s="85" t="s">
        <v>238</v>
      </c>
      <c r="X127" s="85" t="s">
        <v>238</v>
      </c>
      <c r="Y127" s="85" t="s">
        <v>238</v>
      </c>
      <c r="Z127" s="85" t="s">
        <v>238</v>
      </c>
      <c r="AA127" s="85" t="s">
        <v>238</v>
      </c>
      <c r="AB127" s="85" t="s">
        <v>238</v>
      </c>
      <c r="AC127" s="85" t="s">
        <v>238</v>
      </c>
      <c r="AD127" s="85" t="s">
        <v>238</v>
      </c>
      <c r="AE127" s="85" t="s">
        <v>238</v>
      </c>
      <c r="AF127" s="85" t="s">
        <v>238</v>
      </c>
      <c r="AG127" s="85" t="s">
        <v>238</v>
      </c>
      <c r="AH127" s="85" t="s">
        <v>238</v>
      </c>
      <c r="AI127" s="85" t="s">
        <v>238</v>
      </c>
      <c r="AJ127" s="85" t="s">
        <v>238</v>
      </c>
      <c r="AK127" s="85" t="s">
        <v>3353</v>
      </c>
      <c r="AL127" s="85" t="s">
        <v>2575</v>
      </c>
    </row>
    <row r="128" spans="1:38" s="85" customFormat="1" ht="30" customHeight="1" x14ac:dyDescent="0.35">
      <c r="A128" s="87" t="s">
        <v>3790</v>
      </c>
      <c r="B128" s="85" t="s">
        <v>3791</v>
      </c>
      <c r="C128" s="82" t="s">
        <v>2413</v>
      </c>
      <c r="D128" s="82" t="s">
        <v>2413</v>
      </c>
      <c r="E128" s="85" t="s">
        <v>3792</v>
      </c>
      <c r="F128" s="117" t="str">
        <f t="shared" si="3"/>
        <v>http://www.revistamedicacr.com/index.php/rmcr/article/view/288</v>
      </c>
      <c r="G128" s="99" t="s">
        <v>1864</v>
      </c>
      <c r="H128" s="99" t="s">
        <v>102</v>
      </c>
      <c r="I128" s="85" t="s">
        <v>3793</v>
      </c>
      <c r="J128" s="85" t="s">
        <v>3794</v>
      </c>
      <c r="K128" s="85">
        <v>2020</v>
      </c>
      <c r="L128" s="99" t="s">
        <v>1757</v>
      </c>
      <c r="M128" s="85" t="s">
        <v>2732</v>
      </c>
      <c r="N128" s="99" t="s">
        <v>2119</v>
      </c>
      <c r="O128" s="85" t="s">
        <v>237</v>
      </c>
      <c r="P128" s="85" t="s">
        <v>238</v>
      </c>
      <c r="Q128" s="85" t="s">
        <v>238</v>
      </c>
      <c r="R128" s="82" t="s">
        <v>238</v>
      </c>
      <c r="S128" s="85" t="s">
        <v>101</v>
      </c>
      <c r="T128" s="85" t="s">
        <v>238</v>
      </c>
      <c r="U128" s="85" t="s">
        <v>238</v>
      </c>
      <c r="V128" s="85" t="s">
        <v>238</v>
      </c>
      <c r="W128" s="85" t="s">
        <v>238</v>
      </c>
      <c r="X128" s="85" t="s">
        <v>238</v>
      </c>
      <c r="Y128" s="85" t="s">
        <v>238</v>
      </c>
      <c r="Z128" s="85" t="s">
        <v>238</v>
      </c>
      <c r="AA128" s="85" t="s">
        <v>238</v>
      </c>
      <c r="AB128" s="85" t="s">
        <v>238</v>
      </c>
      <c r="AC128" s="85" t="s">
        <v>238</v>
      </c>
      <c r="AD128" s="85" t="s">
        <v>238</v>
      </c>
      <c r="AE128" s="85" t="s">
        <v>238</v>
      </c>
      <c r="AF128" s="85" t="s">
        <v>238</v>
      </c>
      <c r="AG128" s="85" t="s">
        <v>238</v>
      </c>
      <c r="AH128" s="85" t="s">
        <v>238</v>
      </c>
      <c r="AI128" s="85" t="s">
        <v>238</v>
      </c>
      <c r="AJ128" s="85" t="s">
        <v>238</v>
      </c>
      <c r="AL128" s="85" t="s">
        <v>2575</v>
      </c>
    </row>
    <row r="129" spans="1:38" s="85" customFormat="1" ht="30" customHeight="1" x14ac:dyDescent="0.35">
      <c r="A129" s="87" t="s">
        <v>3795</v>
      </c>
      <c r="B129" s="85" t="s">
        <v>3796</v>
      </c>
      <c r="C129" s="82">
        <v>43956</v>
      </c>
      <c r="D129" s="82" t="s">
        <v>2413</v>
      </c>
      <c r="E129" s="85" t="s">
        <v>3797</v>
      </c>
      <c r="F129" s="117" t="str">
        <f t="shared" si="3"/>
        <v>https://www.medrxiv.org/content/10.1101/2020.04.11.20062356v2</v>
      </c>
      <c r="G129" s="99" t="s">
        <v>2258</v>
      </c>
      <c r="H129" s="99" t="s">
        <v>102</v>
      </c>
      <c r="I129" s="85" t="s">
        <v>3798</v>
      </c>
      <c r="J129" s="85" t="s">
        <v>1961</v>
      </c>
      <c r="K129" s="85">
        <v>2020</v>
      </c>
      <c r="L129" s="99" t="s">
        <v>1757</v>
      </c>
      <c r="M129" s="85" t="s">
        <v>3799</v>
      </c>
      <c r="N129" s="99" t="s">
        <v>2230</v>
      </c>
      <c r="O129" s="85" t="s">
        <v>237</v>
      </c>
      <c r="P129" s="85" t="s">
        <v>238</v>
      </c>
      <c r="Q129" s="85" t="s">
        <v>237</v>
      </c>
      <c r="R129" s="82" t="s">
        <v>238</v>
      </c>
      <c r="S129" s="85" t="s">
        <v>101</v>
      </c>
      <c r="T129" s="85" t="s">
        <v>238</v>
      </c>
      <c r="U129" s="85" t="s">
        <v>238</v>
      </c>
      <c r="V129" s="85" t="s">
        <v>238</v>
      </c>
      <c r="W129" s="85" t="s">
        <v>238</v>
      </c>
      <c r="X129" s="85" t="s">
        <v>238</v>
      </c>
      <c r="Y129" s="85" t="s">
        <v>238</v>
      </c>
      <c r="Z129" s="85" t="s">
        <v>238</v>
      </c>
      <c r="AA129" s="85" t="s">
        <v>238</v>
      </c>
      <c r="AB129" s="85" t="s">
        <v>238</v>
      </c>
      <c r="AC129" s="85" t="s">
        <v>238</v>
      </c>
      <c r="AD129" s="85" t="s">
        <v>238</v>
      </c>
      <c r="AE129" s="85" t="s">
        <v>238</v>
      </c>
      <c r="AF129" s="85" t="s">
        <v>238</v>
      </c>
      <c r="AG129" s="85" t="s">
        <v>238</v>
      </c>
      <c r="AH129" s="85" t="s">
        <v>238</v>
      </c>
      <c r="AI129" s="85" t="s">
        <v>238</v>
      </c>
      <c r="AJ129" s="85" t="s">
        <v>238</v>
      </c>
      <c r="AL129" s="85" t="s">
        <v>2575</v>
      </c>
    </row>
    <row r="130" spans="1:38" s="85" customFormat="1" ht="30" customHeight="1" x14ac:dyDescent="0.35">
      <c r="A130" s="87" t="s">
        <v>3026</v>
      </c>
      <c r="B130" s="85" t="s">
        <v>1761</v>
      </c>
      <c r="C130" s="82">
        <v>43984</v>
      </c>
      <c r="D130" s="82" t="s">
        <v>2413</v>
      </c>
      <c r="E130" s="85" t="s">
        <v>3800</v>
      </c>
      <c r="F130" s="117" t="str">
        <f t="shared" ref="F130:F161" si="4">HYPERLINK(E130)</f>
        <v>https://www.medrxiv.org/content/10.1101/2020.05.31.20107276v1</v>
      </c>
      <c r="G130" s="99" t="s">
        <v>1112</v>
      </c>
      <c r="H130" s="99" t="s">
        <v>1759</v>
      </c>
      <c r="I130" s="85" t="s">
        <v>3801</v>
      </c>
      <c r="J130" s="85" t="s">
        <v>1961</v>
      </c>
      <c r="K130" s="85">
        <v>2020</v>
      </c>
      <c r="L130" s="99" t="s">
        <v>1757</v>
      </c>
      <c r="M130" s="85" t="s">
        <v>3022</v>
      </c>
      <c r="N130" s="99" t="s">
        <v>2230</v>
      </c>
      <c r="O130" s="85" t="s">
        <v>237</v>
      </c>
      <c r="P130" s="85" t="s">
        <v>238</v>
      </c>
      <c r="Q130" s="85" t="s">
        <v>238</v>
      </c>
      <c r="R130" s="82" t="s">
        <v>238</v>
      </c>
      <c r="S130" s="85" t="s">
        <v>39</v>
      </c>
      <c r="T130" s="85" t="s">
        <v>3802</v>
      </c>
      <c r="U130" s="85" t="s">
        <v>238</v>
      </c>
      <c r="V130" s="85" t="s">
        <v>237</v>
      </c>
      <c r="W130" s="85" t="s">
        <v>237</v>
      </c>
      <c r="X130" s="85" t="s">
        <v>237</v>
      </c>
      <c r="Y130" s="85" t="s">
        <v>238</v>
      </c>
      <c r="Z130" s="85" t="s">
        <v>238</v>
      </c>
      <c r="AA130" s="85" t="s">
        <v>238</v>
      </c>
      <c r="AB130" s="85" t="s">
        <v>238</v>
      </c>
      <c r="AC130" s="85" t="s">
        <v>238</v>
      </c>
      <c r="AD130" s="85" t="s">
        <v>238</v>
      </c>
      <c r="AE130" s="85" t="s">
        <v>238</v>
      </c>
      <c r="AF130" s="85" t="s">
        <v>238</v>
      </c>
      <c r="AG130" s="85" t="s">
        <v>238</v>
      </c>
      <c r="AH130" s="85" t="s">
        <v>238</v>
      </c>
      <c r="AI130" s="85" t="s">
        <v>238</v>
      </c>
      <c r="AJ130" s="85" t="s">
        <v>238</v>
      </c>
      <c r="AL130" s="85" t="s">
        <v>2575</v>
      </c>
    </row>
    <row r="131" spans="1:38" s="85" customFormat="1" ht="30" customHeight="1" x14ac:dyDescent="0.35">
      <c r="A131" s="87" t="s">
        <v>2731</v>
      </c>
      <c r="B131" s="85" t="s">
        <v>2730</v>
      </c>
      <c r="C131" s="82">
        <v>44056</v>
      </c>
      <c r="D131" s="82" t="s">
        <v>2413</v>
      </c>
      <c r="E131" s="85" t="s">
        <v>2729</v>
      </c>
      <c r="F131" s="117" t="str">
        <f t="shared" si="4"/>
        <v>https://academic.oup.com/ofid/advance-article/doi/10.1093/ofid/ofaa350/5892324</v>
      </c>
      <c r="G131" s="99" t="s">
        <v>2258</v>
      </c>
      <c r="H131" s="99" t="s">
        <v>102</v>
      </c>
      <c r="I131" s="85" t="s">
        <v>2728</v>
      </c>
      <c r="J131" s="85" t="s">
        <v>2727</v>
      </c>
      <c r="K131" s="85">
        <v>2020</v>
      </c>
      <c r="L131" s="99" t="s">
        <v>1757</v>
      </c>
      <c r="M131" s="85" t="s">
        <v>2726</v>
      </c>
      <c r="N131" s="99" t="s">
        <v>2230</v>
      </c>
      <c r="O131" s="85" t="s">
        <v>237</v>
      </c>
      <c r="P131" s="85" t="s">
        <v>238</v>
      </c>
      <c r="Q131" s="85" t="s">
        <v>237</v>
      </c>
      <c r="R131" s="82" t="s">
        <v>238</v>
      </c>
      <c r="S131" s="85" t="s">
        <v>101</v>
      </c>
      <c r="T131" s="85" t="s">
        <v>238</v>
      </c>
      <c r="U131" s="85" t="s">
        <v>238</v>
      </c>
      <c r="V131" s="85" t="s">
        <v>238</v>
      </c>
      <c r="W131" s="85" t="s">
        <v>238</v>
      </c>
      <c r="X131" s="85" t="s">
        <v>238</v>
      </c>
      <c r="Y131" s="85" t="s">
        <v>238</v>
      </c>
      <c r="Z131" s="85" t="s">
        <v>238</v>
      </c>
      <c r="AA131" s="85" t="s">
        <v>238</v>
      </c>
      <c r="AB131" s="85" t="s">
        <v>238</v>
      </c>
      <c r="AC131" s="85" t="s">
        <v>238</v>
      </c>
      <c r="AD131" s="85" t="s">
        <v>238</v>
      </c>
      <c r="AE131" s="85" t="s">
        <v>238</v>
      </c>
      <c r="AF131" s="85" t="s">
        <v>238</v>
      </c>
      <c r="AG131" s="85" t="s">
        <v>238</v>
      </c>
      <c r="AH131" s="85" t="s">
        <v>238</v>
      </c>
      <c r="AI131" s="85" t="s">
        <v>238</v>
      </c>
      <c r="AJ131" s="85" t="s">
        <v>238</v>
      </c>
      <c r="AK131" s="85" t="s">
        <v>3353</v>
      </c>
      <c r="AL131" s="85" t="s">
        <v>2575</v>
      </c>
    </row>
    <row r="132" spans="1:38" s="85" customFormat="1" ht="30" customHeight="1" x14ac:dyDescent="0.35">
      <c r="A132" s="87" t="s">
        <v>2725</v>
      </c>
      <c r="B132" s="85" t="s">
        <v>2724</v>
      </c>
      <c r="C132" s="82">
        <v>44074</v>
      </c>
      <c r="D132" s="82">
        <v>44076</v>
      </c>
      <c r="E132" s="85" t="s">
        <v>2723</v>
      </c>
      <c r="F132" s="117" t="str">
        <f t="shared" si="4"/>
        <v>https://onlinelibrary.wiley.com/doi/full/10.1002/bies.202000076</v>
      </c>
      <c r="G132" s="99" t="s">
        <v>2258</v>
      </c>
      <c r="H132" s="99" t="s">
        <v>109</v>
      </c>
      <c r="I132" s="85" t="s">
        <v>2722</v>
      </c>
      <c r="J132" s="85" t="s">
        <v>2721</v>
      </c>
      <c r="K132" s="85">
        <v>2020</v>
      </c>
      <c r="L132" s="99" t="s">
        <v>1757</v>
      </c>
      <c r="M132" s="85" t="s">
        <v>2720</v>
      </c>
      <c r="N132" s="99" t="s">
        <v>2230</v>
      </c>
      <c r="O132" s="85" t="s">
        <v>237</v>
      </c>
      <c r="P132" s="85" t="s">
        <v>237</v>
      </c>
      <c r="Q132" s="85" t="s">
        <v>238</v>
      </c>
      <c r="R132" s="82" t="s">
        <v>238</v>
      </c>
      <c r="S132" s="85" t="s">
        <v>101</v>
      </c>
      <c r="T132" s="85" t="s">
        <v>2719</v>
      </c>
      <c r="U132" s="85" t="s">
        <v>238</v>
      </c>
      <c r="V132" s="85" t="s">
        <v>238</v>
      </c>
      <c r="W132" s="85" t="s">
        <v>237</v>
      </c>
      <c r="X132" s="85" t="s">
        <v>237</v>
      </c>
      <c r="Y132" s="85" t="s">
        <v>238</v>
      </c>
      <c r="Z132" s="85" t="s">
        <v>238</v>
      </c>
      <c r="AA132" s="85" t="s">
        <v>238</v>
      </c>
      <c r="AB132" s="85" t="s">
        <v>238</v>
      </c>
      <c r="AC132" s="85" t="s">
        <v>238</v>
      </c>
      <c r="AD132" s="85" t="s">
        <v>238</v>
      </c>
      <c r="AE132" s="85" t="s">
        <v>237</v>
      </c>
      <c r="AF132" s="85" t="s">
        <v>237</v>
      </c>
      <c r="AG132" s="85" t="s">
        <v>238</v>
      </c>
      <c r="AH132" s="85" t="s">
        <v>238</v>
      </c>
      <c r="AI132" s="85" t="s">
        <v>238</v>
      </c>
      <c r="AJ132" s="85" t="s">
        <v>238</v>
      </c>
      <c r="AK132" s="85" t="s">
        <v>3353</v>
      </c>
      <c r="AL132" s="85" t="s">
        <v>1962</v>
      </c>
    </row>
    <row r="133" spans="1:38" s="85" customFormat="1" ht="30" customHeight="1" x14ac:dyDescent="0.35">
      <c r="A133" s="87" t="s">
        <v>3803</v>
      </c>
      <c r="B133" s="85" t="s">
        <v>3804</v>
      </c>
      <c r="C133" s="82">
        <v>44071</v>
      </c>
      <c r="D133" s="82">
        <v>44076</v>
      </c>
      <c r="E133" s="85" t="s">
        <v>3805</v>
      </c>
      <c r="F133" s="117" t="str">
        <f t="shared" si="4"/>
        <v>https://journals.lww.com/pidj/Abstract/9000/CHANGES_IN_REVERSE_TRANSCRIPTION_POLYMERASE_CHAIN.96061.aspx</v>
      </c>
      <c r="G133" s="99" t="s">
        <v>117</v>
      </c>
      <c r="H133" s="99" t="s">
        <v>100</v>
      </c>
      <c r="I133" s="85" t="s">
        <v>3806</v>
      </c>
      <c r="J133" s="85" t="s">
        <v>2556</v>
      </c>
      <c r="K133" s="85">
        <v>2020</v>
      </c>
      <c r="L133" s="99" t="s">
        <v>1757</v>
      </c>
      <c r="M133" s="85" t="s">
        <v>3807</v>
      </c>
      <c r="N133" s="99" t="s">
        <v>2230</v>
      </c>
      <c r="O133" s="85" t="s">
        <v>238</v>
      </c>
      <c r="P133" s="85" t="s">
        <v>237</v>
      </c>
      <c r="Q133" s="85" t="s">
        <v>238</v>
      </c>
      <c r="R133" s="82" t="s">
        <v>238</v>
      </c>
      <c r="S133" s="85" t="s">
        <v>105</v>
      </c>
      <c r="T133" s="85">
        <v>6490</v>
      </c>
      <c r="U133" s="85" t="s">
        <v>238</v>
      </c>
      <c r="V133" s="85" t="s">
        <v>238</v>
      </c>
      <c r="W133" s="85" t="s">
        <v>238</v>
      </c>
      <c r="X133" s="85" t="s">
        <v>238</v>
      </c>
      <c r="Y133" s="85" t="s">
        <v>238</v>
      </c>
      <c r="Z133" s="85" t="s">
        <v>238</v>
      </c>
      <c r="AA133" s="85" t="s">
        <v>237</v>
      </c>
      <c r="AB133" s="85" t="s">
        <v>237</v>
      </c>
      <c r="AC133" s="85" t="s">
        <v>237</v>
      </c>
      <c r="AD133" s="85" t="s">
        <v>238</v>
      </c>
      <c r="AE133" s="85" t="s">
        <v>238</v>
      </c>
      <c r="AF133" s="85" t="s">
        <v>238</v>
      </c>
      <c r="AG133" s="85" t="s">
        <v>238</v>
      </c>
      <c r="AH133" s="85" t="s">
        <v>238</v>
      </c>
      <c r="AI133" s="85" t="s">
        <v>238</v>
      </c>
      <c r="AJ133" s="85" t="s">
        <v>238</v>
      </c>
      <c r="AL133" s="85" t="s">
        <v>1962</v>
      </c>
    </row>
    <row r="134" spans="1:38" s="85" customFormat="1" ht="30" customHeight="1" x14ac:dyDescent="0.35">
      <c r="A134" s="87" t="s">
        <v>2889</v>
      </c>
      <c r="B134" s="85" t="s">
        <v>2888</v>
      </c>
      <c r="C134" s="82">
        <v>44070</v>
      </c>
      <c r="D134" s="82">
        <v>44076</v>
      </c>
      <c r="E134" s="85" t="s">
        <v>2887</v>
      </c>
      <c r="F134" s="117" t="str">
        <f t="shared" si="4"/>
        <v>https://www.mdpi.com/1660-4601/17/17/6236</v>
      </c>
      <c r="G134" s="99" t="s">
        <v>106</v>
      </c>
      <c r="H134" s="99" t="s">
        <v>1759</v>
      </c>
      <c r="I134" s="85" t="s">
        <v>2886</v>
      </c>
      <c r="J134" s="85" t="s">
        <v>2676</v>
      </c>
      <c r="K134" s="85">
        <v>2020</v>
      </c>
      <c r="L134" s="99" t="s">
        <v>1757</v>
      </c>
      <c r="M134" s="85" t="s">
        <v>2885</v>
      </c>
      <c r="N134" s="99" t="s">
        <v>2230</v>
      </c>
      <c r="O134" s="85" t="s">
        <v>238</v>
      </c>
      <c r="P134" s="85" t="s">
        <v>238</v>
      </c>
      <c r="Q134" s="85" t="s">
        <v>238</v>
      </c>
      <c r="R134" s="82" t="s">
        <v>237</v>
      </c>
      <c r="S134" s="85" t="s">
        <v>105</v>
      </c>
      <c r="T134" s="85">
        <v>833</v>
      </c>
      <c r="U134" s="85" t="s">
        <v>238</v>
      </c>
      <c r="V134" s="85" t="s">
        <v>238</v>
      </c>
      <c r="W134" s="85" t="s">
        <v>238</v>
      </c>
      <c r="X134" s="85" t="s">
        <v>238</v>
      </c>
      <c r="Y134" s="85" t="s">
        <v>238</v>
      </c>
      <c r="Z134" s="85" t="s">
        <v>238</v>
      </c>
      <c r="AA134" s="85" t="s">
        <v>238</v>
      </c>
      <c r="AB134" s="85" t="s">
        <v>238</v>
      </c>
      <c r="AC134" s="85" t="s">
        <v>238</v>
      </c>
      <c r="AD134" s="85" t="s">
        <v>238</v>
      </c>
      <c r="AE134" s="85" t="s">
        <v>238</v>
      </c>
      <c r="AF134" s="85" t="s">
        <v>238</v>
      </c>
      <c r="AG134" s="85" t="s">
        <v>237</v>
      </c>
      <c r="AH134" s="85" t="s">
        <v>237</v>
      </c>
      <c r="AI134" s="85" t="s">
        <v>238</v>
      </c>
      <c r="AJ134" s="85" t="s">
        <v>238</v>
      </c>
      <c r="AK134" s="85" t="s">
        <v>2257</v>
      </c>
      <c r="AL134" s="85" t="s">
        <v>1962</v>
      </c>
    </row>
    <row r="135" spans="1:38" s="85" customFormat="1" ht="30" customHeight="1" x14ac:dyDescent="0.35">
      <c r="A135" s="87" t="s">
        <v>3808</v>
      </c>
      <c r="B135" s="85" t="s">
        <v>3809</v>
      </c>
      <c r="C135" s="82">
        <v>44071</v>
      </c>
      <c r="D135" s="82">
        <v>44075</v>
      </c>
      <c r="E135" s="85" t="s">
        <v>3810</v>
      </c>
      <c r="F135" s="117" t="str">
        <f t="shared" si="4"/>
        <v>https://www.jpeds.com/article/S0022-3476(20)31105-7/fulltext</v>
      </c>
      <c r="G135" s="99" t="s">
        <v>103</v>
      </c>
      <c r="H135" s="99" t="s">
        <v>2187</v>
      </c>
      <c r="I135" s="85" t="s">
        <v>3811</v>
      </c>
      <c r="J135" s="85" t="s">
        <v>2120</v>
      </c>
      <c r="K135" s="85">
        <v>2020</v>
      </c>
      <c r="L135" s="99" t="s">
        <v>1757</v>
      </c>
      <c r="M135" s="85" t="s">
        <v>3812</v>
      </c>
      <c r="N135" s="99" t="s">
        <v>2230</v>
      </c>
      <c r="O135" s="85" t="s">
        <v>238</v>
      </c>
      <c r="P135" s="85" t="s">
        <v>237</v>
      </c>
      <c r="Q135" s="85" t="s">
        <v>238</v>
      </c>
      <c r="R135" s="82" t="s">
        <v>237</v>
      </c>
      <c r="S135" s="85" t="s">
        <v>105</v>
      </c>
      <c r="T135" s="85" t="s">
        <v>3813</v>
      </c>
      <c r="U135" s="85" t="s">
        <v>238</v>
      </c>
      <c r="V135" s="85" t="s">
        <v>238</v>
      </c>
      <c r="W135" s="85" t="s">
        <v>238</v>
      </c>
      <c r="X135" s="85" t="s">
        <v>238</v>
      </c>
      <c r="Y135" s="85" t="s">
        <v>238</v>
      </c>
      <c r="Z135" s="85" t="s">
        <v>238</v>
      </c>
      <c r="AA135" s="85" t="s">
        <v>238</v>
      </c>
      <c r="AB135" s="85" t="s">
        <v>237</v>
      </c>
      <c r="AC135" s="85" t="s">
        <v>237</v>
      </c>
      <c r="AD135" s="85" t="s">
        <v>238</v>
      </c>
      <c r="AE135" s="85" t="s">
        <v>238</v>
      </c>
      <c r="AF135" s="85" t="s">
        <v>238</v>
      </c>
      <c r="AG135" s="85" t="s">
        <v>238</v>
      </c>
      <c r="AH135" s="85" t="s">
        <v>237</v>
      </c>
      <c r="AI135" s="85" t="s">
        <v>238</v>
      </c>
      <c r="AJ135" s="85" t="s">
        <v>238</v>
      </c>
      <c r="AL135" s="85" t="s">
        <v>1962</v>
      </c>
    </row>
    <row r="136" spans="1:38" s="85" customFormat="1" ht="30" customHeight="1" x14ac:dyDescent="0.35">
      <c r="A136" s="87" t="s">
        <v>2884</v>
      </c>
      <c r="B136" s="85" t="s">
        <v>2883</v>
      </c>
      <c r="C136" s="82">
        <v>44074</v>
      </c>
      <c r="D136" s="82">
        <v>44075</v>
      </c>
      <c r="E136" s="85" t="s">
        <v>2882</v>
      </c>
      <c r="F136" s="117" t="str">
        <f t="shared" si="4"/>
        <v>https://link.springer.com/article/10.1007%2Fs00787-020-01631-3</v>
      </c>
      <c r="G136" s="99" t="s">
        <v>106</v>
      </c>
      <c r="H136" s="99" t="s">
        <v>1759</v>
      </c>
      <c r="I136" s="85" t="s">
        <v>2881</v>
      </c>
      <c r="J136" s="85" t="s">
        <v>2880</v>
      </c>
      <c r="K136" s="85">
        <v>2020</v>
      </c>
      <c r="L136" s="99" t="s">
        <v>1757</v>
      </c>
      <c r="M136" s="85" t="s">
        <v>2879</v>
      </c>
      <c r="N136" s="99" t="s">
        <v>2230</v>
      </c>
      <c r="O136" s="85" t="s">
        <v>238</v>
      </c>
      <c r="P136" s="85" t="s">
        <v>237</v>
      </c>
      <c r="Q136" s="85" t="s">
        <v>238</v>
      </c>
      <c r="R136" s="82" t="s">
        <v>237</v>
      </c>
      <c r="S136" s="85" t="s">
        <v>105</v>
      </c>
      <c r="T136" s="85">
        <v>245</v>
      </c>
      <c r="U136" s="85" t="s">
        <v>238</v>
      </c>
      <c r="V136" s="85" t="s">
        <v>238</v>
      </c>
      <c r="W136" s="85" t="s">
        <v>238</v>
      </c>
      <c r="X136" s="85" t="s">
        <v>238</v>
      </c>
      <c r="Y136" s="85" t="s">
        <v>238</v>
      </c>
      <c r="Z136" s="85" t="s">
        <v>238</v>
      </c>
      <c r="AA136" s="85" t="s">
        <v>238</v>
      </c>
      <c r="AB136" s="85" t="s">
        <v>237</v>
      </c>
      <c r="AC136" s="85" t="s">
        <v>237</v>
      </c>
      <c r="AD136" s="85" t="s">
        <v>238</v>
      </c>
      <c r="AE136" s="85" t="s">
        <v>238</v>
      </c>
      <c r="AF136" s="85" t="s">
        <v>238</v>
      </c>
      <c r="AG136" s="85" t="s">
        <v>238</v>
      </c>
      <c r="AH136" s="85" t="s">
        <v>237</v>
      </c>
      <c r="AI136" s="85" t="s">
        <v>238</v>
      </c>
      <c r="AJ136" s="85" t="s">
        <v>238</v>
      </c>
      <c r="AK136" s="85" t="s">
        <v>2257</v>
      </c>
      <c r="AL136" s="85" t="s">
        <v>1962</v>
      </c>
    </row>
    <row r="137" spans="1:38" s="85" customFormat="1" ht="30" customHeight="1" x14ac:dyDescent="0.35">
      <c r="A137" s="87" t="s">
        <v>3814</v>
      </c>
      <c r="B137" s="85" t="s">
        <v>3815</v>
      </c>
      <c r="C137" s="82">
        <v>44074</v>
      </c>
      <c r="D137" s="82">
        <v>44075</v>
      </c>
      <c r="E137" s="85" t="s">
        <v>3816</v>
      </c>
      <c r="F137" s="117" t="str">
        <f t="shared" si="4"/>
        <v>https://onlinelibrary.wiley.com/doi/abs/10.1111/aji.13332</v>
      </c>
      <c r="G137" s="99" t="s">
        <v>2258</v>
      </c>
      <c r="H137" s="99" t="s">
        <v>102</v>
      </c>
      <c r="I137" s="85" t="s">
        <v>3817</v>
      </c>
      <c r="J137" s="85" t="s">
        <v>3818</v>
      </c>
      <c r="K137" s="85">
        <v>2020</v>
      </c>
      <c r="L137" s="99" t="s">
        <v>1757</v>
      </c>
      <c r="M137" s="85" t="s">
        <v>3819</v>
      </c>
      <c r="N137" s="99" t="s">
        <v>2230</v>
      </c>
      <c r="O137" s="85" t="s">
        <v>237</v>
      </c>
      <c r="P137" s="85" t="s">
        <v>238</v>
      </c>
      <c r="Q137" s="85" t="s">
        <v>238</v>
      </c>
      <c r="R137" s="82" t="s">
        <v>238</v>
      </c>
      <c r="S137" s="85" t="s">
        <v>101</v>
      </c>
      <c r="T137" s="85" t="s">
        <v>2719</v>
      </c>
      <c r="U137" s="85" t="s">
        <v>237</v>
      </c>
      <c r="V137" s="85" t="s">
        <v>237</v>
      </c>
      <c r="W137" s="85" t="s">
        <v>237</v>
      </c>
      <c r="X137" s="85" t="s">
        <v>237</v>
      </c>
      <c r="Y137" s="85" t="s">
        <v>237</v>
      </c>
      <c r="Z137" s="85" t="s">
        <v>238</v>
      </c>
      <c r="AA137" s="85" t="s">
        <v>238</v>
      </c>
      <c r="AB137" s="85" t="s">
        <v>238</v>
      </c>
      <c r="AC137" s="85" t="s">
        <v>238</v>
      </c>
      <c r="AD137" s="85" t="s">
        <v>238</v>
      </c>
      <c r="AE137" s="85" t="s">
        <v>238</v>
      </c>
      <c r="AF137" s="85" t="s">
        <v>238</v>
      </c>
      <c r="AG137" s="85" t="s">
        <v>237</v>
      </c>
      <c r="AH137" s="85" t="s">
        <v>238</v>
      </c>
      <c r="AI137" s="85" t="s">
        <v>238</v>
      </c>
      <c r="AJ137" s="85" t="s">
        <v>238</v>
      </c>
      <c r="AL137" s="85" t="s">
        <v>1962</v>
      </c>
    </row>
    <row r="138" spans="1:38" s="85" customFormat="1" ht="30" customHeight="1" x14ac:dyDescent="0.35">
      <c r="A138" s="87" t="s">
        <v>3820</v>
      </c>
      <c r="B138" s="85" t="s">
        <v>3821</v>
      </c>
      <c r="C138" s="82">
        <v>44065</v>
      </c>
      <c r="D138" s="82">
        <v>44075</v>
      </c>
      <c r="E138" s="85" t="s">
        <v>3822</v>
      </c>
      <c r="F138" s="117" t="str">
        <f t="shared" si="4"/>
        <v>https://www.sciencedirect.com/science/article/pii/S2214250920302456?via%3Dihub</v>
      </c>
      <c r="G138" s="99" t="s">
        <v>107</v>
      </c>
      <c r="H138" s="99" t="s">
        <v>104</v>
      </c>
      <c r="I138" s="85" t="s">
        <v>3823</v>
      </c>
      <c r="J138" s="85" t="s">
        <v>2708</v>
      </c>
      <c r="K138" s="85">
        <v>2020</v>
      </c>
      <c r="L138" s="99" t="s">
        <v>1757</v>
      </c>
      <c r="M138" s="85" t="s">
        <v>3824</v>
      </c>
      <c r="N138" s="99" t="s">
        <v>2230</v>
      </c>
      <c r="O138" s="85" t="s">
        <v>238</v>
      </c>
      <c r="P138" s="85" t="s">
        <v>237</v>
      </c>
      <c r="Q138" s="85" t="s">
        <v>238</v>
      </c>
      <c r="R138" s="82" t="s">
        <v>238</v>
      </c>
      <c r="S138" s="85" t="s">
        <v>39</v>
      </c>
      <c r="T138" s="85">
        <v>1</v>
      </c>
      <c r="U138" s="85" t="s">
        <v>238</v>
      </c>
      <c r="V138" s="85" t="s">
        <v>238</v>
      </c>
      <c r="W138" s="85" t="s">
        <v>238</v>
      </c>
      <c r="X138" s="85" t="s">
        <v>238</v>
      </c>
      <c r="Y138" s="85" t="s">
        <v>238</v>
      </c>
      <c r="Z138" s="85" t="s">
        <v>238</v>
      </c>
      <c r="AA138" s="85" t="s">
        <v>237</v>
      </c>
      <c r="AB138" s="85" t="s">
        <v>237</v>
      </c>
      <c r="AC138" s="85" t="s">
        <v>237</v>
      </c>
      <c r="AD138" s="85" t="s">
        <v>238</v>
      </c>
      <c r="AE138" s="85" t="s">
        <v>238</v>
      </c>
      <c r="AF138" s="85" t="s">
        <v>238</v>
      </c>
      <c r="AG138" s="85" t="s">
        <v>238</v>
      </c>
      <c r="AH138" s="85" t="s">
        <v>238</v>
      </c>
      <c r="AI138" s="85" t="s">
        <v>238</v>
      </c>
      <c r="AJ138" s="85" t="s">
        <v>3825</v>
      </c>
      <c r="AL138" s="85" t="s">
        <v>1962</v>
      </c>
    </row>
    <row r="139" spans="1:38" s="85" customFormat="1" ht="30" customHeight="1" x14ac:dyDescent="0.35">
      <c r="A139" s="87" t="s">
        <v>3826</v>
      </c>
      <c r="B139" s="85" t="s">
        <v>3827</v>
      </c>
      <c r="C139" s="82">
        <v>43963</v>
      </c>
      <c r="D139" s="82">
        <v>44075</v>
      </c>
      <c r="E139" s="85" t="s">
        <v>3828</v>
      </c>
      <c r="F139" s="117" t="str">
        <f t="shared" si="4"/>
        <v>https://f1000research.com/articles/9-352/v1</v>
      </c>
      <c r="G139" s="99" t="s">
        <v>2258</v>
      </c>
      <c r="H139" s="99" t="s">
        <v>110</v>
      </c>
      <c r="I139" s="85" t="s">
        <v>3829</v>
      </c>
      <c r="J139" s="85" t="s">
        <v>3830</v>
      </c>
      <c r="K139" s="85">
        <v>2020</v>
      </c>
      <c r="L139" s="99" t="s">
        <v>1757</v>
      </c>
      <c r="M139" s="85" t="s">
        <v>3831</v>
      </c>
      <c r="N139" s="99" t="s">
        <v>2230</v>
      </c>
      <c r="O139" s="85" t="s">
        <v>238</v>
      </c>
      <c r="P139" s="85" t="s">
        <v>237</v>
      </c>
      <c r="Q139" s="85" t="s">
        <v>238</v>
      </c>
      <c r="R139" s="82" t="s">
        <v>237</v>
      </c>
      <c r="S139" s="85" t="s">
        <v>101</v>
      </c>
      <c r="T139" s="85" t="s">
        <v>2719</v>
      </c>
      <c r="U139" s="85" t="s">
        <v>238</v>
      </c>
      <c r="V139" s="85" t="s">
        <v>238</v>
      </c>
      <c r="W139" s="85" t="s">
        <v>238</v>
      </c>
      <c r="X139" s="85" t="s">
        <v>238</v>
      </c>
      <c r="Y139" s="85" t="s">
        <v>238</v>
      </c>
      <c r="Z139" s="85" t="s">
        <v>238</v>
      </c>
      <c r="AA139" s="85" t="s">
        <v>238</v>
      </c>
      <c r="AB139" s="85" t="s">
        <v>238</v>
      </c>
      <c r="AC139" s="85" t="s">
        <v>237</v>
      </c>
      <c r="AD139" s="85" t="s">
        <v>238</v>
      </c>
      <c r="AE139" s="85" t="s">
        <v>238</v>
      </c>
      <c r="AF139" s="85" t="s">
        <v>238</v>
      </c>
      <c r="AG139" s="85" t="s">
        <v>238</v>
      </c>
      <c r="AH139" s="85" t="s">
        <v>237</v>
      </c>
      <c r="AI139" s="85" t="s">
        <v>238</v>
      </c>
      <c r="AJ139" s="85" t="s">
        <v>238</v>
      </c>
      <c r="AL139" s="85" t="s">
        <v>1962</v>
      </c>
    </row>
    <row r="140" spans="1:38" s="85" customFormat="1" ht="30" customHeight="1" x14ac:dyDescent="0.35">
      <c r="A140" s="87" t="s">
        <v>3832</v>
      </c>
      <c r="B140" s="85" t="s">
        <v>3833</v>
      </c>
      <c r="C140" s="82">
        <v>44064</v>
      </c>
      <c r="D140" s="82">
        <v>44075</v>
      </c>
      <c r="E140" s="85" t="s">
        <v>3834</v>
      </c>
      <c r="F140" s="117" t="str">
        <f t="shared" si="4"/>
        <v>https://link.springer.com/article/10.1007%2Fs10405-020-00340-7</v>
      </c>
      <c r="G140" s="99" t="s">
        <v>111</v>
      </c>
      <c r="H140" s="99" t="s">
        <v>104</v>
      </c>
      <c r="I140" s="85" t="s">
        <v>3835</v>
      </c>
      <c r="J140" s="85" t="s">
        <v>3836</v>
      </c>
      <c r="K140" s="85">
        <v>2020</v>
      </c>
      <c r="L140" s="99" t="s">
        <v>1757</v>
      </c>
      <c r="M140" s="85" t="s">
        <v>3837</v>
      </c>
      <c r="N140" s="99" t="s">
        <v>2560</v>
      </c>
      <c r="O140" s="85" t="s">
        <v>238</v>
      </c>
      <c r="P140" s="85" t="s">
        <v>237</v>
      </c>
      <c r="Q140" s="85" t="s">
        <v>238</v>
      </c>
      <c r="R140" s="82" t="s">
        <v>238</v>
      </c>
      <c r="S140" s="85" t="s">
        <v>105</v>
      </c>
      <c r="T140" s="85">
        <v>3</v>
      </c>
      <c r="U140" s="85" t="s">
        <v>238</v>
      </c>
      <c r="V140" s="85" t="s">
        <v>238</v>
      </c>
      <c r="W140" s="85" t="s">
        <v>238</v>
      </c>
      <c r="X140" s="85" t="s">
        <v>238</v>
      </c>
      <c r="Y140" s="85" t="s">
        <v>238</v>
      </c>
      <c r="Z140" s="85" t="s">
        <v>238</v>
      </c>
      <c r="AA140" s="85" t="s">
        <v>237</v>
      </c>
      <c r="AB140" s="85" t="s">
        <v>237</v>
      </c>
      <c r="AC140" s="85" t="s">
        <v>237</v>
      </c>
      <c r="AD140" s="85" t="s">
        <v>238</v>
      </c>
      <c r="AE140" s="85" t="s">
        <v>238</v>
      </c>
      <c r="AF140" s="85" t="s">
        <v>238</v>
      </c>
      <c r="AG140" s="85" t="s">
        <v>238</v>
      </c>
      <c r="AH140" s="85" t="s">
        <v>238</v>
      </c>
      <c r="AI140" s="85" t="s">
        <v>238</v>
      </c>
      <c r="AJ140" s="85" t="s">
        <v>238</v>
      </c>
      <c r="AL140" s="85" t="s">
        <v>1962</v>
      </c>
    </row>
    <row r="141" spans="1:38" s="85" customFormat="1" ht="30" customHeight="1" x14ac:dyDescent="0.35">
      <c r="A141" s="87" t="s">
        <v>3838</v>
      </c>
      <c r="B141" s="85" t="s">
        <v>1761</v>
      </c>
      <c r="C141" s="82">
        <v>44068</v>
      </c>
      <c r="D141" s="82">
        <v>44075</v>
      </c>
      <c r="E141" s="85" t="s">
        <v>3839</v>
      </c>
      <c r="F141" s="117" t="str">
        <f t="shared" si="4"/>
        <v>https://link.springer.com/article/10.1007%2Fs10049-020-00768-7</v>
      </c>
      <c r="G141" s="99" t="s">
        <v>111</v>
      </c>
      <c r="H141" s="99" t="s">
        <v>109</v>
      </c>
      <c r="I141" s="85" t="s">
        <v>3840</v>
      </c>
      <c r="J141" s="85" t="s">
        <v>3841</v>
      </c>
      <c r="K141" s="85">
        <v>2020</v>
      </c>
      <c r="L141" s="99" t="s">
        <v>1757</v>
      </c>
      <c r="M141" s="85" t="s">
        <v>3842</v>
      </c>
      <c r="N141" s="99" t="s">
        <v>2560</v>
      </c>
      <c r="O141" s="85" t="s">
        <v>238</v>
      </c>
      <c r="P141" s="85" t="s">
        <v>237</v>
      </c>
      <c r="Q141" s="85" t="s">
        <v>238</v>
      </c>
      <c r="R141" s="82" t="s">
        <v>238</v>
      </c>
      <c r="S141" s="85" t="s">
        <v>105</v>
      </c>
      <c r="T141" s="85" t="s">
        <v>2719</v>
      </c>
      <c r="U141" s="85" t="s">
        <v>238</v>
      </c>
      <c r="V141" s="85" t="s">
        <v>238</v>
      </c>
      <c r="W141" s="85" t="s">
        <v>238</v>
      </c>
      <c r="X141" s="85" t="s">
        <v>238</v>
      </c>
      <c r="Y141" s="85" t="s">
        <v>238</v>
      </c>
      <c r="Z141" s="85" t="s">
        <v>237</v>
      </c>
      <c r="AA141" s="85" t="s">
        <v>237</v>
      </c>
      <c r="AB141" s="85" t="s">
        <v>238</v>
      </c>
      <c r="AC141" s="85" t="s">
        <v>237</v>
      </c>
      <c r="AD141" s="85" t="s">
        <v>237</v>
      </c>
      <c r="AE141" s="85" t="s">
        <v>238</v>
      </c>
      <c r="AF141" s="85" t="s">
        <v>238</v>
      </c>
      <c r="AG141" s="85" t="s">
        <v>238</v>
      </c>
      <c r="AH141" s="85" t="s">
        <v>238</v>
      </c>
      <c r="AI141" s="85" t="s">
        <v>238</v>
      </c>
      <c r="AJ141" s="85" t="s">
        <v>238</v>
      </c>
      <c r="AL141" s="85" t="s">
        <v>1962</v>
      </c>
    </row>
    <row r="142" spans="1:38" s="85" customFormat="1" ht="30" customHeight="1" x14ac:dyDescent="0.35">
      <c r="A142" s="87" t="s">
        <v>3843</v>
      </c>
      <c r="B142" s="85" t="s">
        <v>1761</v>
      </c>
      <c r="C142" s="82">
        <v>44065</v>
      </c>
      <c r="D142" s="82">
        <v>44075</v>
      </c>
      <c r="E142" s="85" t="s">
        <v>3844</v>
      </c>
      <c r="F142" s="117" t="str">
        <f t="shared" si="4"/>
        <v>https://www.ejog.org/article/S0301-2115(20)30519-4/fulltext</v>
      </c>
      <c r="G142" s="99" t="s">
        <v>1864</v>
      </c>
      <c r="H142" s="99" t="s">
        <v>2256</v>
      </c>
      <c r="I142" s="85" t="s">
        <v>3845</v>
      </c>
      <c r="J142" s="85" t="s">
        <v>2694</v>
      </c>
      <c r="K142" s="85">
        <v>2020</v>
      </c>
      <c r="L142" s="99" t="s">
        <v>1757</v>
      </c>
      <c r="M142" s="85" t="s">
        <v>3846</v>
      </c>
      <c r="N142" s="99" t="s">
        <v>2230</v>
      </c>
      <c r="O142" s="85" t="s">
        <v>237</v>
      </c>
      <c r="P142" s="85" t="s">
        <v>238</v>
      </c>
      <c r="Q142" s="85" t="s">
        <v>238</v>
      </c>
      <c r="R142" s="82" t="s">
        <v>238</v>
      </c>
      <c r="S142" s="85" t="s">
        <v>101</v>
      </c>
      <c r="T142" s="85" t="s">
        <v>2719</v>
      </c>
      <c r="U142" s="85" t="s">
        <v>237</v>
      </c>
      <c r="V142" s="85" t="s">
        <v>238</v>
      </c>
      <c r="W142" s="85" t="s">
        <v>237</v>
      </c>
      <c r="X142" s="85" t="s">
        <v>237</v>
      </c>
      <c r="Y142" s="85" t="s">
        <v>238</v>
      </c>
      <c r="Z142" s="85" t="s">
        <v>238</v>
      </c>
      <c r="AA142" s="85" t="s">
        <v>238</v>
      </c>
      <c r="AB142" s="85" t="s">
        <v>238</v>
      </c>
      <c r="AC142" s="85" t="s">
        <v>238</v>
      </c>
      <c r="AD142" s="85" t="s">
        <v>238</v>
      </c>
      <c r="AE142" s="85" t="s">
        <v>238</v>
      </c>
      <c r="AF142" s="85" t="s">
        <v>238</v>
      </c>
      <c r="AG142" s="85" t="s">
        <v>238</v>
      </c>
      <c r="AH142" s="85" t="s">
        <v>238</v>
      </c>
      <c r="AI142" s="85" t="s">
        <v>238</v>
      </c>
      <c r="AJ142" s="85" t="s">
        <v>238</v>
      </c>
      <c r="AL142" s="85" t="s">
        <v>1962</v>
      </c>
    </row>
    <row r="143" spans="1:38" s="85" customFormat="1" ht="30" customHeight="1" x14ac:dyDescent="0.35">
      <c r="A143" s="87" t="s">
        <v>3847</v>
      </c>
      <c r="B143" s="85" t="s">
        <v>3848</v>
      </c>
      <c r="C143" s="82">
        <v>44073</v>
      </c>
      <c r="D143" s="82">
        <v>44075</v>
      </c>
      <c r="E143" s="85" t="s">
        <v>3849</v>
      </c>
      <c r="F143" s="117" t="str">
        <f t="shared" si="4"/>
        <v>https://www.tandfonline.com/doi/full/10.1080/14767058.2020.1811669</v>
      </c>
      <c r="G143" s="99" t="s">
        <v>168</v>
      </c>
      <c r="H143" s="99" t="s">
        <v>104</v>
      </c>
      <c r="I143" s="85" t="s">
        <v>3850</v>
      </c>
      <c r="J143" s="85" t="s">
        <v>1859</v>
      </c>
      <c r="K143" s="85">
        <v>2020</v>
      </c>
      <c r="L143" s="99" t="s">
        <v>1757</v>
      </c>
      <c r="M143" s="85" t="s">
        <v>3851</v>
      </c>
      <c r="N143" s="99" t="s">
        <v>2230</v>
      </c>
      <c r="O143" s="85" t="s">
        <v>237</v>
      </c>
      <c r="P143" s="85" t="s">
        <v>238</v>
      </c>
      <c r="Q143" s="85" t="s">
        <v>237</v>
      </c>
      <c r="R143" s="82" t="s">
        <v>238</v>
      </c>
      <c r="S143" s="85" t="s">
        <v>105</v>
      </c>
      <c r="T143" s="85">
        <v>2</v>
      </c>
      <c r="U143" s="85" t="s">
        <v>237</v>
      </c>
      <c r="V143" s="85" t="s">
        <v>238</v>
      </c>
      <c r="W143" s="85" t="s">
        <v>237</v>
      </c>
      <c r="X143" s="85" t="s">
        <v>237</v>
      </c>
      <c r="Y143" s="85" t="s">
        <v>237</v>
      </c>
      <c r="Z143" s="85" t="s">
        <v>238</v>
      </c>
      <c r="AA143" s="85" t="s">
        <v>238</v>
      </c>
      <c r="AB143" s="85" t="s">
        <v>238</v>
      </c>
      <c r="AC143" s="85" t="s">
        <v>238</v>
      </c>
      <c r="AD143" s="85" t="s">
        <v>238</v>
      </c>
      <c r="AE143" s="85" t="s">
        <v>237</v>
      </c>
      <c r="AF143" s="85" t="s">
        <v>237</v>
      </c>
      <c r="AG143" s="85" t="s">
        <v>238</v>
      </c>
      <c r="AH143" s="85" t="s">
        <v>238</v>
      </c>
      <c r="AI143" s="85" t="s">
        <v>238</v>
      </c>
      <c r="AJ143" s="85" t="s">
        <v>238</v>
      </c>
      <c r="AL143" s="85" t="s">
        <v>1962</v>
      </c>
    </row>
    <row r="144" spans="1:38" s="85" customFormat="1" ht="30" customHeight="1" x14ac:dyDescent="0.35">
      <c r="A144" s="87" t="s">
        <v>3264</v>
      </c>
      <c r="B144" s="85" t="s">
        <v>3263</v>
      </c>
      <c r="C144" s="82">
        <v>44070</v>
      </c>
      <c r="D144" s="82">
        <v>44074</v>
      </c>
      <c r="E144" s="85" t="s">
        <v>3262</v>
      </c>
      <c r="F144" s="117" t="str">
        <f t="shared" si="4"/>
        <v>https://www.ijidonline.com/article/S1201-9712(20)30691-3/fulltext</v>
      </c>
      <c r="G144" s="99" t="s">
        <v>3037</v>
      </c>
      <c r="H144" s="99" t="s">
        <v>104</v>
      </c>
      <c r="I144" s="85" t="s">
        <v>3261</v>
      </c>
      <c r="J144" s="85" t="s">
        <v>2680</v>
      </c>
      <c r="K144" s="85">
        <v>2020</v>
      </c>
      <c r="L144" s="99" t="s">
        <v>1757</v>
      </c>
      <c r="M144" s="85" t="s">
        <v>3260</v>
      </c>
      <c r="N144" s="99" t="s">
        <v>2230</v>
      </c>
      <c r="O144" s="85" t="s">
        <v>238</v>
      </c>
      <c r="P144" s="85" t="s">
        <v>237</v>
      </c>
      <c r="Q144" s="85" t="s">
        <v>238</v>
      </c>
      <c r="R144" s="82" t="s">
        <v>238</v>
      </c>
      <c r="S144" s="85" t="s">
        <v>105</v>
      </c>
      <c r="T144" s="85">
        <v>27</v>
      </c>
      <c r="U144" s="85" t="s">
        <v>238</v>
      </c>
      <c r="V144" s="85" t="s">
        <v>238</v>
      </c>
      <c r="W144" s="85" t="s">
        <v>238</v>
      </c>
      <c r="X144" s="85" t="s">
        <v>238</v>
      </c>
      <c r="Y144" s="85" t="s">
        <v>238</v>
      </c>
      <c r="Z144" s="85" t="s">
        <v>237</v>
      </c>
      <c r="AA144" s="85" t="s">
        <v>237</v>
      </c>
      <c r="AB144" s="85" t="s">
        <v>237</v>
      </c>
      <c r="AC144" s="85" t="s">
        <v>237</v>
      </c>
      <c r="AD144" s="85" t="s">
        <v>237</v>
      </c>
      <c r="AE144" s="85" t="s">
        <v>238</v>
      </c>
      <c r="AF144" s="85" t="s">
        <v>238</v>
      </c>
      <c r="AG144" s="85" t="s">
        <v>238</v>
      </c>
      <c r="AH144" s="85" t="s">
        <v>238</v>
      </c>
      <c r="AI144" s="85" t="s">
        <v>238</v>
      </c>
      <c r="AJ144" s="85" t="s">
        <v>238</v>
      </c>
      <c r="AL144" s="85" t="s">
        <v>2575</v>
      </c>
    </row>
    <row r="145" spans="1:38" s="85" customFormat="1" ht="30" customHeight="1" x14ac:dyDescent="0.35">
      <c r="A145" s="87" t="s">
        <v>2718</v>
      </c>
      <c r="B145" s="85" t="s">
        <v>2717</v>
      </c>
      <c r="C145" s="82">
        <v>44069</v>
      </c>
      <c r="D145" s="82">
        <v>44073</v>
      </c>
      <c r="E145" s="85" t="s">
        <v>2716</v>
      </c>
      <c r="F145" s="117" t="str">
        <f t="shared" si="4"/>
        <v>https://www.ijidonline.com/article/S1201-9712(20)30684-6/fulltext</v>
      </c>
      <c r="G145" s="99" t="s">
        <v>1112</v>
      </c>
      <c r="H145" s="99" t="s">
        <v>104</v>
      </c>
      <c r="I145" s="85" t="s">
        <v>2715</v>
      </c>
      <c r="J145" s="85" t="s">
        <v>2680</v>
      </c>
      <c r="K145" s="85">
        <v>2020</v>
      </c>
      <c r="L145" s="99" t="s">
        <v>1757</v>
      </c>
      <c r="M145" s="85" t="s">
        <v>2714</v>
      </c>
      <c r="N145" s="99" t="s">
        <v>2230</v>
      </c>
      <c r="O145" s="85" t="s">
        <v>237</v>
      </c>
      <c r="P145" s="85" t="s">
        <v>238</v>
      </c>
      <c r="Q145" s="85" t="s">
        <v>237</v>
      </c>
      <c r="R145" s="82" t="s">
        <v>238</v>
      </c>
      <c r="S145" s="85" t="s">
        <v>39</v>
      </c>
      <c r="T145" s="85">
        <v>1</v>
      </c>
      <c r="U145" s="85" t="s">
        <v>237</v>
      </c>
      <c r="V145" s="85" t="s">
        <v>238</v>
      </c>
      <c r="W145" s="85" t="s">
        <v>237</v>
      </c>
      <c r="X145" s="85" t="s">
        <v>237</v>
      </c>
      <c r="Y145" s="85" t="s">
        <v>237</v>
      </c>
      <c r="Z145" s="85" t="s">
        <v>238</v>
      </c>
      <c r="AA145" s="85" t="s">
        <v>238</v>
      </c>
      <c r="AB145" s="85" t="s">
        <v>238</v>
      </c>
      <c r="AC145" s="85" t="s">
        <v>238</v>
      </c>
      <c r="AD145" s="85" t="s">
        <v>238</v>
      </c>
      <c r="AE145" s="85" t="s">
        <v>237</v>
      </c>
      <c r="AF145" s="85" t="s">
        <v>237</v>
      </c>
      <c r="AG145" s="85" t="s">
        <v>238</v>
      </c>
      <c r="AH145" s="85" t="s">
        <v>238</v>
      </c>
      <c r="AI145" s="85" t="s">
        <v>238</v>
      </c>
      <c r="AJ145" s="85" t="s">
        <v>238</v>
      </c>
      <c r="AK145" s="85" t="s">
        <v>3353</v>
      </c>
      <c r="AL145" s="85" t="s">
        <v>1962</v>
      </c>
    </row>
    <row r="146" spans="1:38" s="85" customFormat="1" ht="30" customHeight="1" x14ac:dyDescent="0.35">
      <c r="A146" s="87" t="s">
        <v>3852</v>
      </c>
      <c r="B146" s="85" t="s">
        <v>1761</v>
      </c>
      <c r="C146" s="82">
        <v>44068</v>
      </c>
      <c r="D146" s="82">
        <v>44072</v>
      </c>
      <c r="E146" s="85" t="s">
        <v>3853</v>
      </c>
      <c r="F146" s="117" t="str">
        <f t="shared" si="4"/>
        <v>https://www.journalofinfection.com/article/S0163-4453(20)30571-5/fulltext</v>
      </c>
      <c r="G146" s="99" t="s">
        <v>2258</v>
      </c>
      <c r="H146" s="99" t="s">
        <v>109</v>
      </c>
      <c r="I146" s="85" t="s">
        <v>3854</v>
      </c>
      <c r="J146" s="85" t="s">
        <v>2686</v>
      </c>
      <c r="K146" s="85">
        <v>2020</v>
      </c>
      <c r="L146" s="99" t="s">
        <v>1757</v>
      </c>
      <c r="M146" s="85" t="s">
        <v>3855</v>
      </c>
      <c r="N146" s="99" t="s">
        <v>2230</v>
      </c>
      <c r="O146" s="85" t="s">
        <v>238</v>
      </c>
      <c r="P146" s="85" t="s">
        <v>237</v>
      </c>
      <c r="Q146" s="85" t="s">
        <v>238</v>
      </c>
      <c r="R146" s="82" t="s">
        <v>237</v>
      </c>
      <c r="S146" s="85" t="s">
        <v>101</v>
      </c>
      <c r="T146" s="85" t="s">
        <v>2719</v>
      </c>
      <c r="U146" s="85" t="s">
        <v>238</v>
      </c>
      <c r="V146" s="85" t="s">
        <v>238</v>
      </c>
      <c r="W146" s="85" t="s">
        <v>238</v>
      </c>
      <c r="X146" s="85" t="s">
        <v>238</v>
      </c>
      <c r="Y146" s="85" t="s">
        <v>238</v>
      </c>
      <c r="Z146" s="85" t="s">
        <v>238</v>
      </c>
      <c r="AA146" s="85" t="s">
        <v>238</v>
      </c>
      <c r="AB146" s="85" t="s">
        <v>237</v>
      </c>
      <c r="AC146" s="85" t="s">
        <v>237</v>
      </c>
      <c r="AD146" s="85" t="s">
        <v>238</v>
      </c>
      <c r="AE146" s="85" t="s">
        <v>238</v>
      </c>
      <c r="AF146" s="85" t="s">
        <v>238</v>
      </c>
      <c r="AG146" s="85" t="s">
        <v>238</v>
      </c>
      <c r="AH146" s="85" t="s">
        <v>237</v>
      </c>
      <c r="AI146" s="85" t="s">
        <v>238</v>
      </c>
      <c r="AJ146" s="85" t="s">
        <v>238</v>
      </c>
      <c r="AL146" s="85" t="s">
        <v>1962</v>
      </c>
    </row>
    <row r="147" spans="1:38" s="85" customFormat="1" ht="30" customHeight="1" x14ac:dyDescent="0.35">
      <c r="A147" s="87" t="s">
        <v>2878</v>
      </c>
      <c r="B147" s="85" t="s">
        <v>2877</v>
      </c>
      <c r="C147" s="82">
        <v>44068</v>
      </c>
      <c r="D147" s="82">
        <v>44072</v>
      </c>
      <c r="E147" s="85" t="s">
        <v>2876</v>
      </c>
      <c r="F147" s="117" t="str">
        <f t="shared" si="4"/>
        <v>https://www.thelancet.com/journals/langlo/article/PIIS2214-109X(20)30366-1/fulltext</v>
      </c>
      <c r="G147" s="99" t="s">
        <v>112</v>
      </c>
      <c r="H147" s="99" t="s">
        <v>100</v>
      </c>
      <c r="I147" s="85" t="s">
        <v>2875</v>
      </c>
      <c r="J147" s="85" t="s">
        <v>2707</v>
      </c>
      <c r="K147" s="85">
        <v>2020</v>
      </c>
      <c r="L147" s="99" t="s">
        <v>1757</v>
      </c>
      <c r="M147" s="85" t="s">
        <v>2874</v>
      </c>
      <c r="N147" s="99" t="s">
        <v>2230</v>
      </c>
      <c r="O147" s="85" t="s">
        <v>238</v>
      </c>
      <c r="P147" s="85" t="s">
        <v>237</v>
      </c>
      <c r="Q147" s="85" t="s">
        <v>238</v>
      </c>
      <c r="R147" s="82" t="s">
        <v>237</v>
      </c>
      <c r="S147" s="85" t="s">
        <v>39</v>
      </c>
      <c r="T147" s="85" t="s">
        <v>2873</v>
      </c>
      <c r="U147" s="85" t="s">
        <v>238</v>
      </c>
      <c r="V147" s="85" t="s">
        <v>238</v>
      </c>
      <c r="W147" s="85" t="s">
        <v>238</v>
      </c>
      <c r="X147" s="85" t="s">
        <v>238</v>
      </c>
      <c r="Y147" s="85" t="s">
        <v>238</v>
      </c>
      <c r="Z147" s="85" t="s">
        <v>237</v>
      </c>
      <c r="AA147" s="85" t="s">
        <v>238</v>
      </c>
      <c r="AB147" s="85" t="s">
        <v>237</v>
      </c>
      <c r="AC147" s="85" t="s">
        <v>237</v>
      </c>
      <c r="AD147" s="85" t="s">
        <v>238</v>
      </c>
      <c r="AE147" s="85" t="s">
        <v>238</v>
      </c>
      <c r="AF147" s="85" t="s">
        <v>238</v>
      </c>
      <c r="AG147" s="85" t="s">
        <v>238</v>
      </c>
      <c r="AH147" s="85" t="s">
        <v>237</v>
      </c>
      <c r="AI147" s="85" t="s">
        <v>238</v>
      </c>
      <c r="AJ147" s="85" t="s">
        <v>238</v>
      </c>
      <c r="AK147" s="85" t="s">
        <v>2257</v>
      </c>
      <c r="AL147" s="85" t="s">
        <v>1962</v>
      </c>
    </row>
    <row r="148" spans="1:38" s="85" customFormat="1" ht="30" customHeight="1" x14ac:dyDescent="0.35">
      <c r="A148" s="87" t="s">
        <v>3856</v>
      </c>
      <c r="B148" s="85" t="s">
        <v>1761</v>
      </c>
      <c r="C148" s="82">
        <v>44071</v>
      </c>
      <c r="D148" s="82">
        <v>44072</v>
      </c>
      <c r="E148" s="85" t="s">
        <v>3857</v>
      </c>
      <c r="F148" s="117" t="str">
        <f t="shared" si="4"/>
        <v>https://link.springer.com/article/10.1007%2Fs12098-020-03482-x</v>
      </c>
      <c r="G148" s="99" t="s">
        <v>112</v>
      </c>
      <c r="H148" s="99" t="s">
        <v>104</v>
      </c>
      <c r="I148" s="85" t="s">
        <v>3858</v>
      </c>
      <c r="J148" s="85" t="s">
        <v>2697</v>
      </c>
      <c r="K148" s="85">
        <v>2020</v>
      </c>
      <c r="L148" s="99" t="s">
        <v>1757</v>
      </c>
      <c r="M148" s="85" t="s">
        <v>3859</v>
      </c>
      <c r="N148" s="99" t="s">
        <v>2230</v>
      </c>
      <c r="O148" s="85" t="s">
        <v>238</v>
      </c>
      <c r="P148" s="85" t="s">
        <v>237</v>
      </c>
      <c r="Q148" s="85" t="s">
        <v>238</v>
      </c>
      <c r="R148" s="82" t="s">
        <v>238</v>
      </c>
      <c r="S148" s="85" t="s">
        <v>39</v>
      </c>
      <c r="T148" s="85">
        <v>2</v>
      </c>
      <c r="U148" s="85" t="s">
        <v>238</v>
      </c>
      <c r="V148" s="85" t="s">
        <v>238</v>
      </c>
      <c r="W148" s="85" t="s">
        <v>238</v>
      </c>
      <c r="X148" s="85" t="s">
        <v>238</v>
      </c>
      <c r="Y148" s="85" t="s">
        <v>238</v>
      </c>
      <c r="Z148" s="85" t="s">
        <v>238</v>
      </c>
      <c r="AA148" s="85" t="s">
        <v>237</v>
      </c>
      <c r="AB148" s="85" t="s">
        <v>237</v>
      </c>
      <c r="AC148" s="85" t="s">
        <v>237</v>
      </c>
      <c r="AD148" s="85" t="s">
        <v>237</v>
      </c>
      <c r="AE148" s="85" t="s">
        <v>238</v>
      </c>
      <c r="AF148" s="85" t="s">
        <v>238</v>
      </c>
      <c r="AG148" s="85" t="s">
        <v>238</v>
      </c>
      <c r="AH148" s="85" t="s">
        <v>238</v>
      </c>
      <c r="AI148" s="85" t="s">
        <v>238</v>
      </c>
      <c r="AJ148" s="85" t="s">
        <v>238</v>
      </c>
      <c r="AL148" s="85" t="s">
        <v>1962</v>
      </c>
    </row>
    <row r="149" spans="1:38" s="85" customFormat="1" ht="30" customHeight="1" x14ac:dyDescent="0.35">
      <c r="A149" s="87" t="s">
        <v>3860</v>
      </c>
      <c r="B149" s="85" t="s">
        <v>3861</v>
      </c>
      <c r="C149" s="82">
        <v>44071</v>
      </c>
      <c r="D149" s="82">
        <v>44072</v>
      </c>
      <c r="E149" s="85" t="s">
        <v>3862</v>
      </c>
      <c r="F149" s="117" t="str">
        <f t="shared" si="4"/>
        <v>https://academic.oup.com/jpids/advance-article/doi/10.1093/jpids/piaa102/5898532</v>
      </c>
      <c r="G149" s="99" t="s">
        <v>103</v>
      </c>
      <c r="H149" s="99" t="s">
        <v>104</v>
      </c>
      <c r="I149" s="85" t="s">
        <v>3863</v>
      </c>
      <c r="J149" s="85" t="s">
        <v>2333</v>
      </c>
      <c r="K149" s="85">
        <v>2020</v>
      </c>
      <c r="L149" s="99" t="s">
        <v>1757</v>
      </c>
      <c r="M149" s="85" t="s">
        <v>3864</v>
      </c>
      <c r="N149" s="99" t="s">
        <v>2230</v>
      </c>
      <c r="O149" s="85" t="s">
        <v>238</v>
      </c>
      <c r="P149" s="85" t="s">
        <v>237</v>
      </c>
      <c r="Q149" s="85" t="s">
        <v>238</v>
      </c>
      <c r="R149" s="82" t="s">
        <v>238</v>
      </c>
      <c r="S149" s="85" t="s">
        <v>105</v>
      </c>
      <c r="T149" s="85" t="s">
        <v>3865</v>
      </c>
      <c r="U149" s="85" t="s">
        <v>238</v>
      </c>
      <c r="V149" s="85" t="s">
        <v>238</v>
      </c>
      <c r="W149" s="85" t="s">
        <v>238</v>
      </c>
      <c r="X149" s="85" t="s">
        <v>238</v>
      </c>
      <c r="Y149" s="85" t="s">
        <v>238</v>
      </c>
      <c r="Z149" s="85" t="s">
        <v>238</v>
      </c>
      <c r="AA149" s="85" t="s">
        <v>237</v>
      </c>
      <c r="AB149" s="85" t="s">
        <v>237</v>
      </c>
      <c r="AC149" s="85" t="s">
        <v>237</v>
      </c>
      <c r="AD149" s="85" t="s">
        <v>237</v>
      </c>
      <c r="AE149" s="85" t="s">
        <v>238</v>
      </c>
      <c r="AF149" s="85" t="s">
        <v>238</v>
      </c>
      <c r="AG149" s="85" t="s">
        <v>238</v>
      </c>
      <c r="AH149" s="85" t="s">
        <v>238</v>
      </c>
      <c r="AI149" s="85" t="s">
        <v>238</v>
      </c>
      <c r="AJ149" s="85" t="s">
        <v>238</v>
      </c>
      <c r="AL149" s="85" t="s">
        <v>1962</v>
      </c>
    </row>
    <row r="150" spans="1:38" s="85" customFormat="1" ht="30" customHeight="1" x14ac:dyDescent="0.35">
      <c r="A150" s="87" t="s">
        <v>3866</v>
      </c>
      <c r="B150" s="85" t="s">
        <v>3867</v>
      </c>
      <c r="C150" s="82">
        <v>44071</v>
      </c>
      <c r="D150" s="82">
        <v>44072</v>
      </c>
      <c r="E150" s="85" t="s">
        <v>3868</v>
      </c>
      <c r="F150" s="117" t="str">
        <f t="shared" si="4"/>
        <v>https://jamanetwork.com/journals/jamapediatrics/fullarticle/2770150</v>
      </c>
      <c r="G150" s="99" t="s">
        <v>2679</v>
      </c>
      <c r="H150" s="99" t="s">
        <v>1759</v>
      </c>
      <c r="I150" s="85" t="s">
        <v>3869</v>
      </c>
      <c r="J150" s="85" t="s">
        <v>2415</v>
      </c>
      <c r="K150" s="85">
        <v>2020</v>
      </c>
      <c r="L150" s="99" t="s">
        <v>1757</v>
      </c>
      <c r="M150" s="85" t="s">
        <v>3870</v>
      </c>
      <c r="N150" s="99" t="s">
        <v>2230</v>
      </c>
      <c r="O150" s="85" t="s">
        <v>238</v>
      </c>
      <c r="P150" s="85" t="s">
        <v>237</v>
      </c>
      <c r="Q150" s="85" t="s">
        <v>238</v>
      </c>
      <c r="R150" s="82" t="s">
        <v>238</v>
      </c>
      <c r="S150" s="85" t="s">
        <v>105</v>
      </c>
      <c r="T150" s="85">
        <v>91</v>
      </c>
      <c r="U150" s="85" t="s">
        <v>238</v>
      </c>
      <c r="V150" s="85" t="s">
        <v>238</v>
      </c>
      <c r="W150" s="85" t="s">
        <v>238</v>
      </c>
      <c r="X150" s="85" t="s">
        <v>238</v>
      </c>
      <c r="Y150" s="85" t="s">
        <v>238</v>
      </c>
      <c r="Z150" s="85" t="s">
        <v>237</v>
      </c>
      <c r="AA150" s="85" t="s">
        <v>237</v>
      </c>
      <c r="AB150" s="85" t="s">
        <v>238</v>
      </c>
      <c r="AC150" s="85" t="s">
        <v>237</v>
      </c>
      <c r="AD150" s="85" t="s">
        <v>237</v>
      </c>
      <c r="AE150" s="85" t="s">
        <v>238</v>
      </c>
      <c r="AF150" s="85" t="s">
        <v>238</v>
      </c>
      <c r="AG150" s="85" t="s">
        <v>238</v>
      </c>
      <c r="AH150" s="85" t="s">
        <v>238</v>
      </c>
      <c r="AI150" s="85" t="s">
        <v>238</v>
      </c>
      <c r="AJ150" s="85" t="s">
        <v>238</v>
      </c>
      <c r="AL150" s="85" t="s">
        <v>1962</v>
      </c>
    </row>
    <row r="151" spans="1:38" s="85" customFormat="1" ht="30" customHeight="1" x14ac:dyDescent="0.35">
      <c r="A151" s="87" t="s">
        <v>3871</v>
      </c>
      <c r="B151" s="85" t="s">
        <v>3872</v>
      </c>
      <c r="C151" s="82">
        <v>44071</v>
      </c>
      <c r="D151" s="82">
        <v>44072</v>
      </c>
      <c r="E151" s="85" t="s">
        <v>3873</v>
      </c>
      <c r="F151" s="117" t="str">
        <f t="shared" si="4"/>
        <v>https://academic.oup.com/tropej/advance-article/doi/10.1093/tropej/fmaa059/5898408</v>
      </c>
      <c r="G151" s="99" t="s">
        <v>2258</v>
      </c>
      <c r="H151" s="99" t="s">
        <v>102</v>
      </c>
      <c r="I151" s="85" t="s">
        <v>3874</v>
      </c>
      <c r="J151" s="85" t="s">
        <v>2710</v>
      </c>
      <c r="K151" s="85">
        <v>2020</v>
      </c>
      <c r="L151" s="99" t="s">
        <v>1757</v>
      </c>
      <c r="M151" s="85" t="s">
        <v>3875</v>
      </c>
      <c r="N151" s="99" t="s">
        <v>2230</v>
      </c>
      <c r="O151" s="85" t="s">
        <v>237</v>
      </c>
      <c r="P151" s="85" t="s">
        <v>238</v>
      </c>
      <c r="Q151" s="85" t="s">
        <v>238</v>
      </c>
      <c r="R151" s="82" t="s">
        <v>238</v>
      </c>
      <c r="S151" s="85" t="s">
        <v>101</v>
      </c>
      <c r="T151" s="85" t="s">
        <v>3876</v>
      </c>
      <c r="U151" s="85" t="s">
        <v>237</v>
      </c>
      <c r="V151" s="85" t="s">
        <v>237</v>
      </c>
      <c r="W151" s="85" t="s">
        <v>237</v>
      </c>
      <c r="X151" s="85" t="s">
        <v>237</v>
      </c>
      <c r="Y151" s="85" t="s">
        <v>237</v>
      </c>
      <c r="Z151" s="85" t="s">
        <v>238</v>
      </c>
      <c r="AA151" s="85" t="s">
        <v>238</v>
      </c>
      <c r="AB151" s="85" t="s">
        <v>238</v>
      </c>
      <c r="AC151" s="85" t="s">
        <v>238</v>
      </c>
      <c r="AD151" s="85" t="s">
        <v>238</v>
      </c>
      <c r="AE151" s="85" t="s">
        <v>238</v>
      </c>
      <c r="AF151" s="85" t="s">
        <v>238</v>
      </c>
      <c r="AG151" s="85" t="s">
        <v>238</v>
      </c>
      <c r="AH151" s="85" t="s">
        <v>238</v>
      </c>
      <c r="AI151" s="85" t="s">
        <v>238</v>
      </c>
      <c r="AJ151" s="85" t="s">
        <v>238</v>
      </c>
      <c r="AL151" s="85" t="s">
        <v>1962</v>
      </c>
    </row>
    <row r="152" spans="1:38" s="85" customFormat="1" ht="30" customHeight="1" x14ac:dyDescent="0.35">
      <c r="A152" s="87" t="s">
        <v>3877</v>
      </c>
      <c r="B152" s="85" t="s">
        <v>3878</v>
      </c>
      <c r="C152" s="82">
        <v>44070</v>
      </c>
      <c r="D152" s="82">
        <v>44071</v>
      </c>
      <c r="E152" s="85" t="s">
        <v>3879</v>
      </c>
      <c r="F152" s="117" t="str">
        <f t="shared" si="4"/>
        <v>https://obgyn.onlinelibrary.wiley.com/doi/abs/10.1002/uog.22186</v>
      </c>
      <c r="G152" s="99" t="s">
        <v>1864</v>
      </c>
      <c r="H152" s="99" t="s">
        <v>104</v>
      </c>
      <c r="I152" s="85" t="s">
        <v>3880</v>
      </c>
      <c r="J152" s="85" t="s">
        <v>2687</v>
      </c>
      <c r="K152" s="85">
        <v>2020</v>
      </c>
      <c r="L152" s="99" t="s">
        <v>1757</v>
      </c>
      <c r="M152" s="85" t="s">
        <v>3881</v>
      </c>
      <c r="N152" s="99" t="s">
        <v>2230</v>
      </c>
      <c r="O152" s="85" t="s">
        <v>237</v>
      </c>
      <c r="P152" s="85" t="s">
        <v>238</v>
      </c>
      <c r="Q152" s="85" t="s">
        <v>237</v>
      </c>
      <c r="R152" s="82" t="s">
        <v>238</v>
      </c>
      <c r="S152" s="85" t="s">
        <v>101</v>
      </c>
      <c r="T152" s="85" t="s">
        <v>2719</v>
      </c>
      <c r="U152" s="85" t="s">
        <v>237</v>
      </c>
      <c r="V152" s="85" t="s">
        <v>238</v>
      </c>
      <c r="W152" s="85" t="s">
        <v>237</v>
      </c>
      <c r="X152" s="85" t="s">
        <v>238</v>
      </c>
      <c r="Y152" s="85" t="s">
        <v>238</v>
      </c>
      <c r="Z152" s="85" t="s">
        <v>238</v>
      </c>
      <c r="AA152" s="85" t="s">
        <v>238</v>
      </c>
      <c r="AB152" s="85" t="s">
        <v>238</v>
      </c>
      <c r="AC152" s="85" t="s">
        <v>238</v>
      </c>
      <c r="AD152" s="85" t="s">
        <v>238</v>
      </c>
      <c r="AE152" s="85" t="s">
        <v>237</v>
      </c>
      <c r="AF152" s="85" t="s">
        <v>237</v>
      </c>
      <c r="AG152" s="85" t="s">
        <v>238</v>
      </c>
      <c r="AH152" s="85" t="s">
        <v>238</v>
      </c>
      <c r="AI152" s="85" t="s">
        <v>238</v>
      </c>
      <c r="AJ152" s="85" t="s">
        <v>238</v>
      </c>
      <c r="AL152" s="85" t="s">
        <v>1962</v>
      </c>
    </row>
    <row r="153" spans="1:38" s="85" customFormat="1" ht="30" customHeight="1" x14ac:dyDescent="0.35">
      <c r="A153" s="87" t="s">
        <v>3882</v>
      </c>
      <c r="B153" s="85" t="s">
        <v>3883</v>
      </c>
      <c r="C153" s="82">
        <v>44049</v>
      </c>
      <c r="D153" s="82">
        <v>44071</v>
      </c>
      <c r="E153" s="85" t="s">
        <v>3884</v>
      </c>
      <c r="F153" s="117" t="str">
        <f t="shared" si="4"/>
        <v>https://www.frontiersin.org/articles/10.3389/fped.2020.00507/full</v>
      </c>
      <c r="G153" s="99" t="s">
        <v>168</v>
      </c>
      <c r="H153" s="99" t="s">
        <v>104</v>
      </c>
      <c r="I153" s="85" t="s">
        <v>3885</v>
      </c>
      <c r="J153" s="85" t="s">
        <v>2838</v>
      </c>
      <c r="K153" s="85">
        <v>2020</v>
      </c>
      <c r="L153" s="99" t="s">
        <v>1757</v>
      </c>
      <c r="M153" s="85" t="s">
        <v>3886</v>
      </c>
      <c r="N153" s="99" t="s">
        <v>2230</v>
      </c>
      <c r="O153" s="85" t="s">
        <v>238</v>
      </c>
      <c r="P153" s="85" t="s">
        <v>237</v>
      </c>
      <c r="Q153" s="85" t="s">
        <v>238</v>
      </c>
      <c r="R153" s="82" t="s">
        <v>238</v>
      </c>
      <c r="S153" s="85" t="s">
        <v>105</v>
      </c>
      <c r="T153" s="85">
        <v>1</v>
      </c>
      <c r="U153" s="85" t="s">
        <v>238</v>
      </c>
      <c r="V153" s="85" t="s">
        <v>238</v>
      </c>
      <c r="W153" s="85" t="s">
        <v>238</v>
      </c>
      <c r="X153" s="85" t="s">
        <v>238</v>
      </c>
      <c r="Y153" s="85" t="s">
        <v>238</v>
      </c>
      <c r="Z153" s="85" t="s">
        <v>238</v>
      </c>
      <c r="AA153" s="85" t="s">
        <v>237</v>
      </c>
      <c r="AB153" s="85" t="s">
        <v>238</v>
      </c>
      <c r="AC153" s="85" t="s">
        <v>237</v>
      </c>
      <c r="AD153" s="85" t="s">
        <v>237</v>
      </c>
      <c r="AE153" s="85" t="s">
        <v>238</v>
      </c>
      <c r="AF153" s="85" t="s">
        <v>238</v>
      </c>
      <c r="AG153" s="85" t="s">
        <v>238</v>
      </c>
      <c r="AH153" s="85" t="s">
        <v>238</v>
      </c>
      <c r="AI153" s="85" t="s">
        <v>238</v>
      </c>
      <c r="AJ153" s="85" t="s">
        <v>238</v>
      </c>
      <c r="AL153" s="85" t="s">
        <v>1962</v>
      </c>
    </row>
    <row r="154" spans="1:38" s="85" customFormat="1" ht="30" customHeight="1" x14ac:dyDescent="0.35">
      <c r="A154" s="87" t="s">
        <v>3887</v>
      </c>
      <c r="B154" s="85" t="s">
        <v>3888</v>
      </c>
      <c r="C154" s="82">
        <v>44069</v>
      </c>
      <c r="D154" s="82">
        <v>44071</v>
      </c>
      <c r="E154" s="85" t="s">
        <v>3889</v>
      </c>
      <c r="F154" s="117" t="str">
        <f t="shared" si="4"/>
        <v>https://n.neurology.org/content/early/2020/08/26/WNL.0000000000010652</v>
      </c>
      <c r="G154" s="99" t="s">
        <v>103</v>
      </c>
      <c r="H154" s="99" t="s">
        <v>104</v>
      </c>
      <c r="I154" s="85" t="s">
        <v>3890</v>
      </c>
      <c r="J154" s="85" t="s">
        <v>3891</v>
      </c>
      <c r="K154" s="85">
        <v>2020</v>
      </c>
      <c r="L154" s="99" t="s">
        <v>1757</v>
      </c>
      <c r="M154" s="85" t="s">
        <v>3892</v>
      </c>
      <c r="N154" s="99" t="s">
        <v>2230</v>
      </c>
      <c r="O154" s="85" t="s">
        <v>238</v>
      </c>
      <c r="P154" s="85" t="s">
        <v>237</v>
      </c>
      <c r="Q154" s="85" t="s">
        <v>238</v>
      </c>
      <c r="R154" s="82" t="s">
        <v>238</v>
      </c>
      <c r="S154" s="85" t="s">
        <v>105</v>
      </c>
      <c r="T154" s="85">
        <v>1</v>
      </c>
      <c r="U154" s="85" t="s">
        <v>238</v>
      </c>
      <c r="V154" s="85" t="s">
        <v>238</v>
      </c>
      <c r="W154" s="85" t="s">
        <v>238</v>
      </c>
      <c r="X154" s="85" t="s">
        <v>238</v>
      </c>
      <c r="Y154" s="85" t="s">
        <v>238</v>
      </c>
      <c r="Z154" s="85" t="s">
        <v>238</v>
      </c>
      <c r="AA154" s="85" t="s">
        <v>237</v>
      </c>
      <c r="AB154" s="85" t="s">
        <v>238</v>
      </c>
      <c r="AC154" s="85" t="s">
        <v>237</v>
      </c>
      <c r="AD154" s="85" t="s">
        <v>238</v>
      </c>
      <c r="AE154" s="85" t="s">
        <v>238</v>
      </c>
      <c r="AF154" s="85" t="s">
        <v>238</v>
      </c>
      <c r="AG154" s="85" t="s">
        <v>238</v>
      </c>
      <c r="AH154" s="85" t="s">
        <v>238</v>
      </c>
      <c r="AI154" s="85" t="s">
        <v>238</v>
      </c>
      <c r="AJ154" s="85" t="s">
        <v>238</v>
      </c>
      <c r="AL154" s="85" t="s">
        <v>1962</v>
      </c>
    </row>
    <row r="155" spans="1:38" s="85" customFormat="1" ht="30" customHeight="1" x14ac:dyDescent="0.35">
      <c r="A155" s="87" t="s">
        <v>3893</v>
      </c>
      <c r="B155" s="85" t="s">
        <v>3894</v>
      </c>
      <c r="C155" s="82">
        <v>44069</v>
      </c>
      <c r="D155" s="82">
        <v>44070</v>
      </c>
      <c r="E155" s="85" t="s">
        <v>3895</v>
      </c>
      <c r="F155" s="117" t="str">
        <f t="shared" si="4"/>
        <v>https://onlinelibrary.wiley.com/doi/abs/10.1111/jth.15072</v>
      </c>
      <c r="G155" s="99" t="s">
        <v>2258</v>
      </c>
      <c r="H155" s="99" t="s">
        <v>109</v>
      </c>
      <c r="I155" s="85" t="s">
        <v>3896</v>
      </c>
      <c r="J155" s="85" t="s">
        <v>3897</v>
      </c>
      <c r="K155" s="85">
        <v>2020</v>
      </c>
      <c r="L155" s="99" t="s">
        <v>1757</v>
      </c>
      <c r="M155" s="85" t="s">
        <v>3898</v>
      </c>
      <c r="N155" s="99" t="s">
        <v>2230</v>
      </c>
      <c r="O155" s="85" t="s">
        <v>237</v>
      </c>
      <c r="P155" s="85" t="s">
        <v>238</v>
      </c>
      <c r="Q155" s="85" t="s">
        <v>238</v>
      </c>
      <c r="R155" s="82" t="s">
        <v>238</v>
      </c>
      <c r="S155" s="85" t="s">
        <v>101</v>
      </c>
      <c r="T155" s="85" t="s">
        <v>2719</v>
      </c>
      <c r="U155" s="85" t="s">
        <v>237</v>
      </c>
      <c r="V155" s="85" t="s">
        <v>238</v>
      </c>
      <c r="W155" s="85" t="s">
        <v>237</v>
      </c>
      <c r="X155" s="85" t="s">
        <v>237</v>
      </c>
      <c r="Y155" s="85" t="s">
        <v>237</v>
      </c>
      <c r="Z155" s="85" t="s">
        <v>238</v>
      </c>
      <c r="AA155" s="85" t="s">
        <v>238</v>
      </c>
      <c r="AB155" s="85" t="s">
        <v>238</v>
      </c>
      <c r="AC155" s="85" t="s">
        <v>238</v>
      </c>
      <c r="AD155" s="85" t="s">
        <v>238</v>
      </c>
      <c r="AE155" s="85" t="s">
        <v>238</v>
      </c>
      <c r="AF155" s="85" t="s">
        <v>238</v>
      </c>
      <c r="AG155" s="85" t="s">
        <v>238</v>
      </c>
      <c r="AH155" s="85" t="s">
        <v>238</v>
      </c>
      <c r="AI155" s="85" t="s">
        <v>238</v>
      </c>
      <c r="AJ155" s="85" t="s">
        <v>238</v>
      </c>
      <c r="AL155" s="85" t="s">
        <v>1962</v>
      </c>
    </row>
    <row r="156" spans="1:38" s="85" customFormat="1" ht="30" customHeight="1" x14ac:dyDescent="0.35">
      <c r="A156" s="87" t="s">
        <v>3899</v>
      </c>
      <c r="B156" s="85" t="s">
        <v>3900</v>
      </c>
      <c r="C156" s="82">
        <v>44069</v>
      </c>
      <c r="D156" s="82">
        <v>44070</v>
      </c>
      <c r="E156" s="85" t="s">
        <v>3901</v>
      </c>
      <c r="F156" s="117" t="str">
        <f t="shared" si="4"/>
        <v>https://www.degruyter.com/view/journals/jpme/ahead-of-print/article-10.1515-jpm-2020-0337/article-10.1515-jpm-2020-0337.xml</v>
      </c>
      <c r="G156" s="99" t="s">
        <v>103</v>
      </c>
      <c r="H156" s="99" t="s">
        <v>1759</v>
      </c>
      <c r="I156" s="85" t="s">
        <v>3902</v>
      </c>
      <c r="J156" s="85" t="s">
        <v>2677</v>
      </c>
      <c r="K156" s="85">
        <v>2020</v>
      </c>
      <c r="L156" s="99" t="s">
        <v>1757</v>
      </c>
      <c r="M156" s="85" t="s">
        <v>3903</v>
      </c>
      <c r="N156" s="99" t="s">
        <v>2230</v>
      </c>
      <c r="O156" s="85" t="s">
        <v>237</v>
      </c>
      <c r="P156" s="85" t="s">
        <v>238</v>
      </c>
      <c r="Q156" s="85" t="s">
        <v>238</v>
      </c>
      <c r="R156" s="82" t="s">
        <v>237</v>
      </c>
      <c r="S156" s="85" t="s">
        <v>105</v>
      </c>
      <c r="T156" s="85">
        <v>11770</v>
      </c>
      <c r="U156" s="85" t="s">
        <v>238</v>
      </c>
      <c r="V156" s="85" t="s">
        <v>238</v>
      </c>
      <c r="W156" s="85" t="s">
        <v>238</v>
      </c>
      <c r="X156" s="85" t="s">
        <v>237</v>
      </c>
      <c r="Y156" s="85" t="s">
        <v>238</v>
      </c>
      <c r="Z156" s="85" t="s">
        <v>238</v>
      </c>
      <c r="AA156" s="85" t="s">
        <v>238</v>
      </c>
      <c r="AB156" s="85" t="s">
        <v>238</v>
      </c>
      <c r="AC156" s="85" t="s">
        <v>238</v>
      </c>
      <c r="AD156" s="85" t="s">
        <v>238</v>
      </c>
      <c r="AE156" s="85" t="s">
        <v>238</v>
      </c>
      <c r="AF156" s="85" t="s">
        <v>238</v>
      </c>
      <c r="AG156" s="85" t="s">
        <v>237</v>
      </c>
      <c r="AH156" s="85" t="s">
        <v>238</v>
      </c>
      <c r="AI156" s="85" t="s">
        <v>238</v>
      </c>
      <c r="AJ156" s="85" t="s">
        <v>238</v>
      </c>
      <c r="AL156" s="85" t="s">
        <v>1962</v>
      </c>
    </row>
    <row r="157" spans="1:38" s="85" customFormat="1" ht="30" customHeight="1" x14ac:dyDescent="0.35">
      <c r="A157" s="87" t="s">
        <v>2872</v>
      </c>
      <c r="B157" s="85" t="s">
        <v>1761</v>
      </c>
      <c r="C157" s="82">
        <v>44069</v>
      </c>
      <c r="D157" s="82">
        <v>44070</v>
      </c>
      <c r="E157" s="85" t="s">
        <v>2871</v>
      </c>
      <c r="F157" s="117" t="str">
        <f t="shared" si="4"/>
        <v>https://www.tandfonline.com/doi/full/10.1080/03007995.2020.1815003</v>
      </c>
      <c r="G157" s="99" t="s">
        <v>2258</v>
      </c>
      <c r="H157" s="99" t="s">
        <v>102</v>
      </c>
      <c r="I157" s="85" t="s">
        <v>2870</v>
      </c>
      <c r="J157" s="85" t="s">
        <v>2869</v>
      </c>
      <c r="K157" s="85">
        <v>2020</v>
      </c>
      <c r="L157" s="99" t="s">
        <v>1757</v>
      </c>
      <c r="M157" s="85" t="s">
        <v>2868</v>
      </c>
      <c r="N157" s="99" t="s">
        <v>2230</v>
      </c>
      <c r="O157" s="85" t="s">
        <v>237</v>
      </c>
      <c r="P157" s="85" t="s">
        <v>238</v>
      </c>
      <c r="Q157" s="85" t="s">
        <v>238</v>
      </c>
      <c r="R157" s="82" t="s">
        <v>237</v>
      </c>
      <c r="S157" s="85" t="s">
        <v>101</v>
      </c>
      <c r="T157" s="85" t="s">
        <v>2719</v>
      </c>
      <c r="U157" s="85" t="s">
        <v>238</v>
      </c>
      <c r="V157" s="85" t="s">
        <v>238</v>
      </c>
      <c r="W157" s="85" t="s">
        <v>237</v>
      </c>
      <c r="X157" s="85" t="s">
        <v>237</v>
      </c>
      <c r="Y157" s="85" t="s">
        <v>238</v>
      </c>
      <c r="Z157" s="85" t="s">
        <v>238</v>
      </c>
      <c r="AA157" s="85" t="s">
        <v>238</v>
      </c>
      <c r="AB157" s="85" t="s">
        <v>238</v>
      </c>
      <c r="AC157" s="85" t="s">
        <v>238</v>
      </c>
      <c r="AD157" s="85" t="s">
        <v>238</v>
      </c>
      <c r="AE157" s="85" t="s">
        <v>238</v>
      </c>
      <c r="AF157" s="85" t="s">
        <v>238</v>
      </c>
      <c r="AG157" s="85" t="s">
        <v>237</v>
      </c>
      <c r="AH157" s="85" t="s">
        <v>238</v>
      </c>
      <c r="AI157" s="85" t="s">
        <v>238</v>
      </c>
      <c r="AJ157" s="85" t="s">
        <v>238</v>
      </c>
      <c r="AK157" s="85" t="s">
        <v>2257</v>
      </c>
      <c r="AL157" s="85" t="s">
        <v>1962</v>
      </c>
    </row>
    <row r="158" spans="1:38" s="85" customFormat="1" ht="30" customHeight="1" x14ac:dyDescent="0.35">
      <c r="A158" s="87" t="s">
        <v>3904</v>
      </c>
      <c r="B158" s="85" t="s">
        <v>1761</v>
      </c>
      <c r="C158" s="82">
        <v>44068</v>
      </c>
      <c r="D158" s="82">
        <v>44069</v>
      </c>
      <c r="E158" s="85" t="s">
        <v>3905</v>
      </c>
      <c r="F158" s="117" t="str">
        <f t="shared" si="4"/>
        <v>https://jamanetwork.com/journals/jamapediatrics/fullarticle/2769878</v>
      </c>
      <c r="G158" s="99" t="s">
        <v>103</v>
      </c>
      <c r="H158" s="99" t="s">
        <v>1759</v>
      </c>
      <c r="I158" s="85" t="s">
        <v>3906</v>
      </c>
      <c r="J158" s="85" t="s">
        <v>2415</v>
      </c>
      <c r="K158" s="85">
        <v>2020</v>
      </c>
      <c r="L158" s="99" t="s">
        <v>1757</v>
      </c>
      <c r="M158" s="85" t="s">
        <v>3907</v>
      </c>
      <c r="N158" s="99" t="s">
        <v>2230</v>
      </c>
      <c r="O158" s="85" t="s">
        <v>238</v>
      </c>
      <c r="P158" s="85" t="s">
        <v>237</v>
      </c>
      <c r="Q158" s="85" t="s">
        <v>238</v>
      </c>
      <c r="R158" s="82" t="s">
        <v>238</v>
      </c>
      <c r="S158" s="85" t="s">
        <v>105</v>
      </c>
      <c r="T158" s="85">
        <v>250</v>
      </c>
      <c r="U158" s="85" t="s">
        <v>238</v>
      </c>
      <c r="V158" s="85" t="s">
        <v>238</v>
      </c>
      <c r="W158" s="85" t="s">
        <v>238</v>
      </c>
      <c r="X158" s="85" t="s">
        <v>238</v>
      </c>
      <c r="Y158" s="85" t="s">
        <v>238</v>
      </c>
      <c r="Z158" s="85" t="s">
        <v>237</v>
      </c>
      <c r="AA158" s="85" t="s">
        <v>237</v>
      </c>
      <c r="AB158" s="85" t="s">
        <v>237</v>
      </c>
      <c r="AC158" s="85" t="s">
        <v>237</v>
      </c>
      <c r="AD158" s="85" t="s">
        <v>238</v>
      </c>
      <c r="AE158" s="85" t="s">
        <v>238</v>
      </c>
      <c r="AF158" s="85" t="s">
        <v>238</v>
      </c>
      <c r="AG158" s="85" t="s">
        <v>238</v>
      </c>
      <c r="AH158" s="85" t="s">
        <v>238</v>
      </c>
      <c r="AI158" s="85" t="s">
        <v>238</v>
      </c>
      <c r="AJ158" s="85" t="s">
        <v>238</v>
      </c>
      <c r="AL158" s="85" t="s">
        <v>1962</v>
      </c>
    </row>
    <row r="159" spans="1:38" s="85" customFormat="1" ht="30" customHeight="1" x14ac:dyDescent="0.35">
      <c r="A159" s="87" t="s">
        <v>3908</v>
      </c>
      <c r="B159" s="85" t="s">
        <v>3909</v>
      </c>
      <c r="C159" s="82">
        <v>44062</v>
      </c>
      <c r="D159" s="82">
        <v>44069</v>
      </c>
      <c r="E159" s="85" t="s">
        <v>3910</v>
      </c>
      <c r="F159" s="117" t="str">
        <f t="shared" si="4"/>
        <v>https://www.medrxiv.org/content/10.1101/2020.08.17.20161760v1</v>
      </c>
      <c r="G159" s="99" t="s">
        <v>2258</v>
      </c>
      <c r="H159" s="99" t="s">
        <v>2187</v>
      </c>
      <c r="I159" s="85" t="s">
        <v>3911</v>
      </c>
      <c r="J159" s="85" t="s">
        <v>1961</v>
      </c>
      <c r="K159" s="85">
        <v>2020</v>
      </c>
      <c r="L159" s="99" t="s">
        <v>1757</v>
      </c>
      <c r="M159" s="85" t="s">
        <v>2681</v>
      </c>
      <c r="N159" s="99" t="s">
        <v>2230</v>
      </c>
      <c r="O159" s="85" t="s">
        <v>237</v>
      </c>
      <c r="P159" s="85" t="s">
        <v>238</v>
      </c>
      <c r="Q159" s="85" t="s">
        <v>238</v>
      </c>
      <c r="R159" s="82" t="s">
        <v>237</v>
      </c>
      <c r="S159" s="85" t="s">
        <v>101</v>
      </c>
      <c r="T159" s="85" t="s">
        <v>3912</v>
      </c>
      <c r="U159" s="85" t="s">
        <v>237</v>
      </c>
      <c r="V159" s="85" t="s">
        <v>237</v>
      </c>
      <c r="W159" s="85" t="s">
        <v>237</v>
      </c>
      <c r="X159" s="85" t="s">
        <v>237</v>
      </c>
      <c r="Y159" s="85" t="s">
        <v>237</v>
      </c>
      <c r="Z159" s="85" t="s">
        <v>238</v>
      </c>
      <c r="AA159" s="85" t="s">
        <v>238</v>
      </c>
      <c r="AB159" s="85" t="s">
        <v>238</v>
      </c>
      <c r="AC159" s="85" t="s">
        <v>238</v>
      </c>
      <c r="AD159" s="85" t="s">
        <v>238</v>
      </c>
      <c r="AE159" s="85" t="s">
        <v>238</v>
      </c>
      <c r="AF159" s="85" t="s">
        <v>238</v>
      </c>
      <c r="AG159" s="85" t="s">
        <v>238</v>
      </c>
      <c r="AH159" s="85" t="s">
        <v>238</v>
      </c>
      <c r="AI159" s="85" t="s">
        <v>238</v>
      </c>
      <c r="AJ159" s="85" t="s">
        <v>238</v>
      </c>
      <c r="AL159" s="85" t="s">
        <v>1962</v>
      </c>
    </row>
    <row r="160" spans="1:38" s="85" customFormat="1" ht="30" customHeight="1" x14ac:dyDescent="0.35">
      <c r="A160" s="87" t="s">
        <v>3913</v>
      </c>
      <c r="B160" s="85" t="s">
        <v>3914</v>
      </c>
      <c r="C160" s="82">
        <v>43910</v>
      </c>
      <c r="D160" s="82">
        <v>44070</v>
      </c>
      <c r="E160" s="85" t="s">
        <v>3915</v>
      </c>
      <c r="F160" s="117" t="str">
        <f t="shared" si="4"/>
        <v>http://www.gynaecology-obstetrics-journal.com/management-of-obstetrics-and-gynaecological-patients-with-covid-19/</v>
      </c>
      <c r="G160" s="99" t="s">
        <v>106</v>
      </c>
      <c r="H160" s="99" t="s">
        <v>109</v>
      </c>
      <c r="I160" s="85" t="s">
        <v>3916</v>
      </c>
      <c r="J160" s="85" t="s">
        <v>3917</v>
      </c>
      <c r="K160" s="85">
        <v>2020</v>
      </c>
      <c r="L160" s="99" t="s">
        <v>1757</v>
      </c>
      <c r="M160" s="85" t="s">
        <v>3918</v>
      </c>
      <c r="N160" s="99" t="s">
        <v>2572</v>
      </c>
      <c r="O160" s="85" t="s">
        <v>237</v>
      </c>
      <c r="P160" s="85" t="s">
        <v>238</v>
      </c>
      <c r="Q160" s="85" t="s">
        <v>238</v>
      </c>
      <c r="R160" s="82" t="s">
        <v>237</v>
      </c>
      <c r="S160" s="85" t="s">
        <v>105</v>
      </c>
      <c r="T160" s="85" t="s">
        <v>2719</v>
      </c>
      <c r="U160" s="85" t="s">
        <v>237</v>
      </c>
      <c r="V160" s="85" t="s">
        <v>238</v>
      </c>
      <c r="W160" s="85" t="s">
        <v>237</v>
      </c>
      <c r="X160" s="85" t="s">
        <v>237</v>
      </c>
      <c r="Y160" s="85" t="s">
        <v>237</v>
      </c>
      <c r="Z160" s="85" t="s">
        <v>238</v>
      </c>
      <c r="AA160" s="85" t="s">
        <v>238</v>
      </c>
      <c r="AB160" s="85" t="s">
        <v>238</v>
      </c>
      <c r="AC160" s="85" t="s">
        <v>238</v>
      </c>
      <c r="AD160" s="85" t="s">
        <v>238</v>
      </c>
      <c r="AE160" s="85" t="s">
        <v>238</v>
      </c>
      <c r="AF160" s="85" t="s">
        <v>238</v>
      </c>
      <c r="AG160" s="85" t="s">
        <v>237</v>
      </c>
      <c r="AH160" s="85" t="s">
        <v>238</v>
      </c>
      <c r="AI160" s="85" t="s">
        <v>238</v>
      </c>
      <c r="AJ160" s="85" t="s">
        <v>238</v>
      </c>
      <c r="AL160" s="85" t="s">
        <v>1962</v>
      </c>
    </row>
    <row r="161" spans="1:38" s="85" customFormat="1" ht="30" customHeight="1" x14ac:dyDescent="0.35">
      <c r="A161" s="87" t="s">
        <v>3919</v>
      </c>
      <c r="B161" s="85" t="s">
        <v>3920</v>
      </c>
      <c r="C161" s="82">
        <v>43902</v>
      </c>
      <c r="D161" s="82">
        <v>44070</v>
      </c>
      <c r="E161" s="85" t="s">
        <v>3921</v>
      </c>
      <c r="F161" s="117" t="str">
        <f t="shared" si="4"/>
        <v>https://journal.niidi.ru/jofin/article/view/1079</v>
      </c>
      <c r="G161" s="99" t="s">
        <v>3723</v>
      </c>
      <c r="H161" s="99" t="s">
        <v>104</v>
      </c>
      <c r="I161" s="85" t="s">
        <v>3922</v>
      </c>
      <c r="J161" s="85" t="s">
        <v>3725</v>
      </c>
      <c r="K161" s="85">
        <v>2020</v>
      </c>
      <c r="L161" s="99" t="s">
        <v>1757</v>
      </c>
      <c r="M161" s="85" t="s">
        <v>3923</v>
      </c>
      <c r="N161" s="99" t="s">
        <v>3727</v>
      </c>
      <c r="O161" s="85" t="s">
        <v>237</v>
      </c>
      <c r="P161" s="85" t="s">
        <v>237</v>
      </c>
      <c r="Q161" s="85" t="s">
        <v>238</v>
      </c>
      <c r="R161" s="82" t="s">
        <v>238</v>
      </c>
      <c r="S161" s="85" t="s">
        <v>39</v>
      </c>
      <c r="T161" s="85">
        <v>674</v>
      </c>
      <c r="U161" s="85" t="s">
        <v>237</v>
      </c>
      <c r="V161" s="85" t="s">
        <v>237</v>
      </c>
      <c r="W161" s="85" t="s">
        <v>237</v>
      </c>
      <c r="X161" s="85" t="s">
        <v>238</v>
      </c>
      <c r="Y161" s="85" t="s">
        <v>238</v>
      </c>
      <c r="Z161" s="85" t="s">
        <v>237</v>
      </c>
      <c r="AA161" s="85" t="s">
        <v>237</v>
      </c>
      <c r="AB161" s="85" t="s">
        <v>237</v>
      </c>
      <c r="AC161" s="85" t="s">
        <v>237</v>
      </c>
      <c r="AD161" s="85" t="s">
        <v>238</v>
      </c>
      <c r="AE161" s="85" t="s">
        <v>238</v>
      </c>
      <c r="AF161" s="85" t="s">
        <v>238</v>
      </c>
      <c r="AG161" s="85" t="s">
        <v>238</v>
      </c>
      <c r="AH161" s="85" t="s">
        <v>238</v>
      </c>
      <c r="AI161" s="85" t="s">
        <v>238</v>
      </c>
      <c r="AJ161" s="85" t="s">
        <v>238</v>
      </c>
      <c r="AL161" s="85" t="s">
        <v>1962</v>
      </c>
    </row>
    <row r="162" spans="1:38" s="85" customFormat="1" ht="30" customHeight="1" x14ac:dyDescent="0.35">
      <c r="A162" s="87" t="s">
        <v>3924</v>
      </c>
      <c r="B162" s="85" t="s">
        <v>3925</v>
      </c>
      <c r="C162" s="82">
        <v>43902</v>
      </c>
      <c r="D162" s="82">
        <v>44070</v>
      </c>
      <c r="E162" s="85" t="s">
        <v>3926</v>
      </c>
      <c r="F162" s="117" t="str">
        <f t="shared" ref="F162:F183" si="5">HYPERLINK(E162)</f>
        <v>https://journal.niidi.ru/jofin/article/view/1081</v>
      </c>
      <c r="G162" s="99" t="s">
        <v>3723</v>
      </c>
      <c r="H162" s="99" t="s">
        <v>104</v>
      </c>
      <c r="I162" s="85" t="s">
        <v>3927</v>
      </c>
      <c r="J162" s="85" t="s">
        <v>3725</v>
      </c>
      <c r="K162" s="85">
        <v>2020</v>
      </c>
      <c r="L162" s="99" t="s">
        <v>1757</v>
      </c>
      <c r="M162" s="85" t="s">
        <v>3928</v>
      </c>
      <c r="N162" s="99" t="s">
        <v>3727</v>
      </c>
      <c r="O162" s="85" t="s">
        <v>237</v>
      </c>
      <c r="P162" s="85" t="s">
        <v>238</v>
      </c>
      <c r="Q162" s="85" t="s">
        <v>238</v>
      </c>
      <c r="R162" s="82" t="s">
        <v>238</v>
      </c>
      <c r="S162" s="85" t="s">
        <v>39</v>
      </c>
      <c r="T162" s="85">
        <v>1</v>
      </c>
      <c r="U162" s="85" t="s">
        <v>237</v>
      </c>
      <c r="V162" s="85" t="s">
        <v>238</v>
      </c>
      <c r="W162" s="85" t="s">
        <v>237</v>
      </c>
      <c r="X162" s="85" t="s">
        <v>237</v>
      </c>
      <c r="Y162" s="85" t="s">
        <v>237</v>
      </c>
      <c r="Z162" s="85" t="s">
        <v>238</v>
      </c>
      <c r="AA162" s="85" t="s">
        <v>238</v>
      </c>
      <c r="AB162" s="85" t="s">
        <v>238</v>
      </c>
      <c r="AC162" s="85" t="s">
        <v>238</v>
      </c>
      <c r="AD162" s="85" t="s">
        <v>238</v>
      </c>
      <c r="AE162" s="85" t="s">
        <v>238</v>
      </c>
      <c r="AF162" s="85" t="s">
        <v>238</v>
      </c>
      <c r="AG162" s="85" t="s">
        <v>238</v>
      </c>
      <c r="AH162" s="85" t="s">
        <v>238</v>
      </c>
      <c r="AI162" s="85" t="s">
        <v>238</v>
      </c>
      <c r="AJ162" s="85" t="s">
        <v>238</v>
      </c>
      <c r="AL162" s="85" t="s">
        <v>1962</v>
      </c>
    </row>
    <row r="163" spans="1:38" s="85" customFormat="1" ht="30" customHeight="1" x14ac:dyDescent="0.35">
      <c r="A163" s="87" t="s">
        <v>3929</v>
      </c>
      <c r="B163" s="85" t="s">
        <v>3930</v>
      </c>
      <c r="C163" s="82">
        <v>43966</v>
      </c>
      <c r="D163" s="82">
        <v>44079</v>
      </c>
      <c r="E163" s="107" t="s">
        <v>3931</v>
      </c>
      <c r="F163" s="117" t="str">
        <f t="shared" si="5"/>
        <v>https://catalyst.nejm.org/doi/full/10.1056/CAT.20.0170</v>
      </c>
      <c r="G163" s="99" t="s">
        <v>103</v>
      </c>
      <c r="H163" s="99" t="s">
        <v>109</v>
      </c>
      <c r="I163" s="85" t="s">
        <v>3932</v>
      </c>
      <c r="J163" s="85" t="s">
        <v>3933</v>
      </c>
      <c r="K163" s="85">
        <v>2020</v>
      </c>
      <c r="L163" s="99" t="s">
        <v>1757</v>
      </c>
      <c r="M163" s="85" t="s">
        <v>3934</v>
      </c>
      <c r="N163" s="99" t="s">
        <v>2230</v>
      </c>
      <c r="O163" s="85" t="s">
        <v>237</v>
      </c>
      <c r="P163" s="85" t="s">
        <v>238</v>
      </c>
      <c r="Q163" s="85" t="s">
        <v>238</v>
      </c>
      <c r="R163" s="82" t="s">
        <v>237</v>
      </c>
      <c r="S163" s="85" t="s">
        <v>105</v>
      </c>
      <c r="T163" s="85" t="s">
        <v>2719</v>
      </c>
      <c r="U163" s="85" t="s">
        <v>238</v>
      </c>
      <c r="V163" s="85" t="s">
        <v>238</v>
      </c>
      <c r="W163" s="85" t="s">
        <v>238</v>
      </c>
      <c r="X163" s="85" t="s">
        <v>237</v>
      </c>
      <c r="Y163" s="85" t="s">
        <v>238</v>
      </c>
      <c r="Z163" s="85" t="s">
        <v>238</v>
      </c>
      <c r="AA163" s="85" t="s">
        <v>238</v>
      </c>
      <c r="AB163" s="85" t="s">
        <v>238</v>
      </c>
      <c r="AC163" s="85" t="s">
        <v>238</v>
      </c>
      <c r="AD163" s="85" t="s">
        <v>238</v>
      </c>
      <c r="AE163" s="85" t="s">
        <v>238</v>
      </c>
      <c r="AF163" s="85" t="s">
        <v>238</v>
      </c>
      <c r="AG163" s="85" t="s">
        <v>237</v>
      </c>
      <c r="AH163" s="85" t="s">
        <v>238</v>
      </c>
      <c r="AI163" s="85" t="s">
        <v>238</v>
      </c>
      <c r="AJ163" s="85" t="s">
        <v>238</v>
      </c>
      <c r="AL163" s="85" t="s">
        <v>2575</v>
      </c>
    </row>
    <row r="164" spans="1:38" s="85" customFormat="1" ht="30" customHeight="1" x14ac:dyDescent="0.35">
      <c r="A164" s="87" t="s">
        <v>3259</v>
      </c>
      <c r="B164" s="85" t="s">
        <v>1761</v>
      </c>
      <c r="C164" s="82">
        <v>43941</v>
      </c>
      <c r="D164" s="82">
        <v>44079</v>
      </c>
      <c r="E164" s="85" t="s">
        <v>3258</v>
      </c>
      <c r="F164" s="117" t="str">
        <f t="shared" si="5"/>
        <v>http://www.essalud.gob.pe/ietsi/pdfs/guias/Recomendaciones_Pacientes_pediatricos_COVID.pdf</v>
      </c>
      <c r="G164" s="99" t="s">
        <v>2961</v>
      </c>
      <c r="H164" s="99" t="s">
        <v>109</v>
      </c>
      <c r="I164" s="85" t="s">
        <v>3257</v>
      </c>
      <c r="J164" s="85" t="s">
        <v>3256</v>
      </c>
      <c r="K164" s="85">
        <v>2020</v>
      </c>
      <c r="L164" s="99" t="s">
        <v>1757</v>
      </c>
      <c r="M164" s="85" t="s">
        <v>2732</v>
      </c>
      <c r="N164" s="99" t="s">
        <v>2119</v>
      </c>
      <c r="O164" s="85" t="s">
        <v>238</v>
      </c>
      <c r="P164" s="85" t="s">
        <v>237</v>
      </c>
      <c r="Q164" s="85" t="s">
        <v>238</v>
      </c>
      <c r="R164" s="82" t="s">
        <v>237</v>
      </c>
      <c r="S164" s="85" t="s">
        <v>39</v>
      </c>
      <c r="T164" s="85" t="s">
        <v>2719</v>
      </c>
      <c r="U164" s="85" t="s">
        <v>238</v>
      </c>
      <c r="V164" s="85" t="s">
        <v>238</v>
      </c>
      <c r="W164" s="85" t="s">
        <v>238</v>
      </c>
      <c r="X164" s="85" t="s">
        <v>238</v>
      </c>
      <c r="Y164" s="85" t="s">
        <v>238</v>
      </c>
      <c r="Z164" s="85" t="s">
        <v>238</v>
      </c>
      <c r="AA164" s="85" t="s">
        <v>238</v>
      </c>
      <c r="AB164" s="85" t="s">
        <v>237</v>
      </c>
      <c r="AC164" s="85" t="s">
        <v>237</v>
      </c>
      <c r="AD164" s="85" t="s">
        <v>238</v>
      </c>
      <c r="AE164" s="85" t="s">
        <v>238</v>
      </c>
      <c r="AF164" s="85" t="s">
        <v>238</v>
      </c>
      <c r="AG164" s="85" t="s">
        <v>238</v>
      </c>
      <c r="AH164" s="85" t="s">
        <v>237</v>
      </c>
      <c r="AI164" s="85" t="s">
        <v>238</v>
      </c>
      <c r="AJ164" s="85" t="s">
        <v>238</v>
      </c>
      <c r="AL164" s="85" t="s">
        <v>2575</v>
      </c>
    </row>
    <row r="165" spans="1:38" s="85" customFormat="1" ht="30" customHeight="1" x14ac:dyDescent="0.35">
      <c r="A165" s="87" t="s">
        <v>3255</v>
      </c>
      <c r="B165" s="85" t="s">
        <v>1761</v>
      </c>
      <c r="C165" s="82">
        <v>44004</v>
      </c>
      <c r="D165" s="82">
        <v>44079</v>
      </c>
      <c r="E165" s="85" t="s">
        <v>3254</v>
      </c>
      <c r="F165" s="117" t="str">
        <f t="shared" si="5"/>
        <v>https://preprints.scielo.org/index.php/scielo/preprint/view/813/version/858</v>
      </c>
      <c r="G165" s="99" t="s">
        <v>1063</v>
      </c>
      <c r="H165" s="99" t="s">
        <v>102</v>
      </c>
      <c r="I165" s="85" t="s">
        <v>3253</v>
      </c>
      <c r="J165" s="85" t="s">
        <v>2857</v>
      </c>
      <c r="K165" s="85">
        <v>2020</v>
      </c>
      <c r="L165" s="99" t="s">
        <v>1757</v>
      </c>
      <c r="M165" s="85" t="s">
        <v>3252</v>
      </c>
      <c r="N165" s="99" t="s">
        <v>2230</v>
      </c>
      <c r="O165" s="85" t="s">
        <v>238</v>
      </c>
      <c r="P165" s="85" t="s">
        <v>237</v>
      </c>
      <c r="Q165" s="85" t="s">
        <v>238</v>
      </c>
      <c r="R165" s="82" t="s">
        <v>238</v>
      </c>
      <c r="S165" s="85" t="s">
        <v>39</v>
      </c>
      <c r="T165" s="85" t="s">
        <v>2719</v>
      </c>
      <c r="U165" s="85" t="s">
        <v>238</v>
      </c>
      <c r="V165" s="85" t="s">
        <v>238</v>
      </c>
      <c r="W165" s="85" t="s">
        <v>238</v>
      </c>
      <c r="X165" s="85" t="s">
        <v>238</v>
      </c>
      <c r="Y165" s="85" t="s">
        <v>238</v>
      </c>
      <c r="Z165" s="85" t="s">
        <v>238</v>
      </c>
      <c r="AA165" s="85" t="s">
        <v>237</v>
      </c>
      <c r="AB165" s="85" t="s">
        <v>238</v>
      </c>
      <c r="AC165" s="85" t="s">
        <v>237</v>
      </c>
      <c r="AD165" s="85" t="s">
        <v>238</v>
      </c>
      <c r="AE165" s="85" t="s">
        <v>238</v>
      </c>
      <c r="AF165" s="85" t="s">
        <v>238</v>
      </c>
      <c r="AG165" s="85" t="s">
        <v>238</v>
      </c>
      <c r="AH165" s="85" t="s">
        <v>238</v>
      </c>
      <c r="AI165" s="85" t="s">
        <v>238</v>
      </c>
      <c r="AJ165" s="85" t="s">
        <v>238</v>
      </c>
      <c r="AL165" s="85" t="s">
        <v>2575</v>
      </c>
    </row>
    <row r="166" spans="1:38" s="85" customFormat="1" ht="30" customHeight="1" x14ac:dyDescent="0.35">
      <c r="A166" s="87" t="s">
        <v>3251</v>
      </c>
      <c r="B166" s="85" t="s">
        <v>1761</v>
      </c>
      <c r="C166" s="82">
        <v>44029</v>
      </c>
      <c r="D166" s="82">
        <v>44079</v>
      </c>
      <c r="E166" s="85" t="s">
        <v>3250</v>
      </c>
      <c r="F166" s="117" t="str">
        <f t="shared" si="5"/>
        <v>https://www.scielo.br/scielo.php?script=sci_arttext&amp;pid=S0100-72032020000600305&amp;lng=en&amp;nrm=iso&amp;tlng=en</v>
      </c>
      <c r="G166" s="99" t="s">
        <v>1063</v>
      </c>
      <c r="H166" s="99" t="s">
        <v>102</v>
      </c>
      <c r="I166" s="85" t="s">
        <v>3249</v>
      </c>
      <c r="J166" s="85" t="s">
        <v>3248</v>
      </c>
      <c r="K166" s="85">
        <v>2020</v>
      </c>
      <c r="L166" s="99" t="s">
        <v>1757</v>
      </c>
      <c r="M166" s="85" t="s">
        <v>3247</v>
      </c>
      <c r="N166" s="99" t="s">
        <v>2230</v>
      </c>
      <c r="O166" s="85" t="s">
        <v>237</v>
      </c>
      <c r="P166" s="85" t="s">
        <v>238</v>
      </c>
      <c r="Q166" s="85" t="s">
        <v>238</v>
      </c>
      <c r="R166" s="82" t="s">
        <v>237</v>
      </c>
      <c r="S166" s="85" t="s">
        <v>39</v>
      </c>
      <c r="T166" s="85" t="s">
        <v>2719</v>
      </c>
      <c r="U166" s="85" t="s">
        <v>238</v>
      </c>
      <c r="V166" s="85" t="s">
        <v>237</v>
      </c>
      <c r="W166" s="85" t="s">
        <v>238</v>
      </c>
      <c r="X166" s="85" t="s">
        <v>237</v>
      </c>
      <c r="Y166" s="85" t="s">
        <v>238</v>
      </c>
      <c r="Z166" s="85" t="s">
        <v>238</v>
      </c>
      <c r="AA166" s="85" t="s">
        <v>238</v>
      </c>
      <c r="AB166" s="85" t="s">
        <v>238</v>
      </c>
      <c r="AC166" s="85" t="s">
        <v>238</v>
      </c>
      <c r="AD166" s="85" t="s">
        <v>238</v>
      </c>
      <c r="AE166" s="85" t="s">
        <v>238</v>
      </c>
      <c r="AF166" s="85" t="s">
        <v>238</v>
      </c>
      <c r="AG166" s="85" t="s">
        <v>237</v>
      </c>
      <c r="AH166" s="85" t="s">
        <v>238</v>
      </c>
      <c r="AI166" s="85" t="s">
        <v>238</v>
      </c>
      <c r="AJ166" s="85" t="s">
        <v>238</v>
      </c>
      <c r="AL166" s="85" t="s">
        <v>2575</v>
      </c>
    </row>
    <row r="167" spans="1:38" s="85" customFormat="1" ht="30" customHeight="1" x14ac:dyDescent="0.35">
      <c r="A167" s="87" t="s">
        <v>3246</v>
      </c>
      <c r="B167" s="85" t="s">
        <v>3245</v>
      </c>
      <c r="C167" s="82">
        <v>43938</v>
      </c>
      <c r="D167" s="82">
        <v>44079</v>
      </c>
      <c r="E167" s="85" t="s">
        <v>3244</v>
      </c>
      <c r="F167" s="117" t="str">
        <f t="shared" si="5"/>
        <v>https://asrjetsjournal.org/index.php/American_Scientific_Journal/article/view/5771</v>
      </c>
      <c r="G167" s="99" t="s">
        <v>1063</v>
      </c>
      <c r="H167" s="99" t="s">
        <v>102</v>
      </c>
      <c r="I167" s="85" t="s">
        <v>3243</v>
      </c>
      <c r="J167" s="85" t="s">
        <v>3242</v>
      </c>
      <c r="K167" s="85">
        <v>2020</v>
      </c>
      <c r="L167" s="99" t="s">
        <v>1757</v>
      </c>
      <c r="M167" s="85" t="s">
        <v>2732</v>
      </c>
      <c r="N167" s="99" t="s">
        <v>2230</v>
      </c>
      <c r="O167" s="85" t="s">
        <v>237</v>
      </c>
      <c r="P167" s="85" t="s">
        <v>238</v>
      </c>
      <c r="Q167" s="85" t="s">
        <v>238</v>
      </c>
      <c r="R167" s="82" t="s">
        <v>238</v>
      </c>
      <c r="S167" s="85" t="s">
        <v>39</v>
      </c>
      <c r="T167" s="85" t="s">
        <v>2719</v>
      </c>
      <c r="U167" s="85" t="s">
        <v>237</v>
      </c>
      <c r="V167" s="85" t="s">
        <v>237</v>
      </c>
      <c r="W167" s="85" t="s">
        <v>237</v>
      </c>
      <c r="X167" s="85" t="s">
        <v>237</v>
      </c>
      <c r="Y167" s="85" t="s">
        <v>237</v>
      </c>
      <c r="Z167" s="85" t="s">
        <v>238</v>
      </c>
      <c r="AA167" s="85" t="s">
        <v>238</v>
      </c>
      <c r="AB167" s="85" t="s">
        <v>238</v>
      </c>
      <c r="AC167" s="85" t="s">
        <v>238</v>
      </c>
      <c r="AD167" s="85" t="s">
        <v>238</v>
      </c>
      <c r="AE167" s="85" t="s">
        <v>238</v>
      </c>
      <c r="AF167" s="85" t="s">
        <v>238</v>
      </c>
      <c r="AG167" s="85" t="s">
        <v>238</v>
      </c>
      <c r="AH167" s="85" t="s">
        <v>238</v>
      </c>
      <c r="AI167" s="85" t="s">
        <v>238</v>
      </c>
      <c r="AJ167" s="85" t="s">
        <v>238</v>
      </c>
      <c r="AL167" s="85" t="s">
        <v>2575</v>
      </c>
    </row>
    <row r="168" spans="1:38" s="85" customFormat="1" ht="30" customHeight="1" x14ac:dyDescent="0.35">
      <c r="A168" s="87" t="s">
        <v>3935</v>
      </c>
      <c r="B168" s="85" t="s">
        <v>3936</v>
      </c>
      <c r="C168" s="82">
        <v>43959</v>
      </c>
      <c r="D168" s="82">
        <v>44079</v>
      </c>
      <c r="E168" s="85" t="s">
        <v>3937</v>
      </c>
      <c r="F168" s="117" t="str">
        <f t="shared" si="5"/>
        <v>https://www.medrxiv.org/content/10.1101/2020.05.05.20091751v1</v>
      </c>
      <c r="G168" s="99" t="s">
        <v>2258</v>
      </c>
      <c r="H168" s="99" t="s">
        <v>1759</v>
      </c>
      <c r="I168" s="85" t="s">
        <v>3938</v>
      </c>
      <c r="J168" s="85" t="s">
        <v>1961</v>
      </c>
      <c r="K168" s="85">
        <v>2020</v>
      </c>
      <c r="L168" s="99" t="s">
        <v>1757</v>
      </c>
      <c r="M168" s="85" t="s">
        <v>3939</v>
      </c>
      <c r="N168" s="99" t="s">
        <v>2230</v>
      </c>
      <c r="O168" s="85" t="s">
        <v>238</v>
      </c>
      <c r="P168" s="85" t="s">
        <v>237</v>
      </c>
      <c r="Q168" s="85" t="s">
        <v>238</v>
      </c>
      <c r="R168" s="82" t="s">
        <v>237</v>
      </c>
      <c r="S168" s="85" t="s">
        <v>101</v>
      </c>
      <c r="T168" s="85" t="s">
        <v>3940</v>
      </c>
      <c r="U168" s="85" t="s">
        <v>238</v>
      </c>
      <c r="V168" s="85" t="s">
        <v>238</v>
      </c>
      <c r="W168" s="85" t="s">
        <v>238</v>
      </c>
      <c r="X168" s="85" t="s">
        <v>238</v>
      </c>
      <c r="Y168" s="85" t="s">
        <v>238</v>
      </c>
      <c r="Z168" s="85" t="s">
        <v>237</v>
      </c>
      <c r="AA168" s="85" t="s">
        <v>238</v>
      </c>
      <c r="AB168" s="85" t="s">
        <v>237</v>
      </c>
      <c r="AC168" s="85" t="s">
        <v>237</v>
      </c>
      <c r="AD168" s="85" t="s">
        <v>238</v>
      </c>
      <c r="AE168" s="85" t="s">
        <v>238</v>
      </c>
      <c r="AF168" s="85" t="s">
        <v>238</v>
      </c>
      <c r="AG168" s="85" t="s">
        <v>238</v>
      </c>
      <c r="AH168" s="85" t="s">
        <v>237</v>
      </c>
      <c r="AI168" s="85" t="s">
        <v>238</v>
      </c>
      <c r="AJ168" s="85" t="s">
        <v>238</v>
      </c>
      <c r="AL168" s="85" t="s">
        <v>2575</v>
      </c>
    </row>
    <row r="169" spans="1:38" s="85" customFormat="1" ht="30" customHeight="1" x14ac:dyDescent="0.35">
      <c r="A169" s="87" t="s">
        <v>3241</v>
      </c>
      <c r="B169" s="85" t="s">
        <v>3240</v>
      </c>
      <c r="C169" s="82" t="s">
        <v>2413</v>
      </c>
      <c r="D169" s="82">
        <v>44079</v>
      </c>
      <c r="E169" s="85" t="s">
        <v>3239</v>
      </c>
      <c r="F169" s="117" t="str">
        <f t="shared" si="5"/>
        <v>http://www.spog.org.pe/web/revista/index.php/RPGO/article/view/2245</v>
      </c>
      <c r="G169" s="99" t="s">
        <v>2961</v>
      </c>
      <c r="H169" s="99" t="s">
        <v>1759</v>
      </c>
      <c r="I169" s="85" t="s">
        <v>3238</v>
      </c>
      <c r="J169" s="85" t="s">
        <v>2809</v>
      </c>
      <c r="K169" s="85">
        <v>2020</v>
      </c>
      <c r="L169" s="99" t="s">
        <v>1757</v>
      </c>
      <c r="M169" s="85" t="s">
        <v>3237</v>
      </c>
      <c r="N169" s="99" t="s">
        <v>2119</v>
      </c>
      <c r="O169" s="85" t="s">
        <v>237</v>
      </c>
      <c r="P169" s="85" t="s">
        <v>238</v>
      </c>
      <c r="Q169" s="85" t="s">
        <v>238</v>
      </c>
      <c r="R169" s="82" t="s">
        <v>238</v>
      </c>
      <c r="S169" s="85" t="s">
        <v>39</v>
      </c>
      <c r="T169" s="85">
        <v>41</v>
      </c>
      <c r="U169" s="85" t="s">
        <v>237</v>
      </c>
      <c r="V169" s="85" t="s">
        <v>237</v>
      </c>
      <c r="W169" s="85" t="s">
        <v>237</v>
      </c>
      <c r="X169" s="85" t="s">
        <v>237</v>
      </c>
      <c r="Y169" s="85" t="s">
        <v>238</v>
      </c>
      <c r="Z169" s="85" t="s">
        <v>238</v>
      </c>
      <c r="AA169" s="85" t="s">
        <v>238</v>
      </c>
      <c r="AB169" s="85" t="s">
        <v>238</v>
      </c>
      <c r="AC169" s="85" t="s">
        <v>238</v>
      </c>
      <c r="AD169" s="85" t="s">
        <v>238</v>
      </c>
      <c r="AE169" s="85" t="s">
        <v>238</v>
      </c>
      <c r="AF169" s="85" t="s">
        <v>238</v>
      </c>
      <c r="AG169" s="85" t="s">
        <v>238</v>
      </c>
      <c r="AH169" s="85" t="s">
        <v>238</v>
      </c>
      <c r="AI169" s="85" t="s">
        <v>238</v>
      </c>
      <c r="AJ169" s="85" t="s">
        <v>238</v>
      </c>
      <c r="AL169" s="85" t="s">
        <v>2575</v>
      </c>
    </row>
    <row r="170" spans="1:38" s="85" customFormat="1" ht="30" customHeight="1" x14ac:dyDescent="0.35">
      <c r="A170" s="87" t="s">
        <v>3236</v>
      </c>
      <c r="B170" s="85" t="s">
        <v>1761</v>
      </c>
      <c r="C170" s="82">
        <v>44000</v>
      </c>
      <c r="D170" s="82">
        <v>44079</v>
      </c>
      <c r="E170" s="85" t="s">
        <v>3235</v>
      </c>
      <c r="F170" s="117" t="str">
        <f t="shared" si="5"/>
        <v>http://www.spog.org.pe/web/revista/index.php/RPGO/article/view/2243/pdf_1</v>
      </c>
      <c r="G170" s="99" t="s">
        <v>2961</v>
      </c>
      <c r="H170" s="99" t="s">
        <v>102</v>
      </c>
      <c r="I170" s="85" t="s">
        <v>3234</v>
      </c>
      <c r="J170" s="85" t="s">
        <v>2809</v>
      </c>
      <c r="K170" s="85">
        <v>2020</v>
      </c>
      <c r="L170" s="99" t="s">
        <v>1757</v>
      </c>
      <c r="M170" s="85" t="s">
        <v>2732</v>
      </c>
      <c r="N170" s="99" t="s">
        <v>2119</v>
      </c>
      <c r="O170" s="85" t="s">
        <v>237</v>
      </c>
      <c r="P170" s="85" t="s">
        <v>238</v>
      </c>
      <c r="Q170" s="85" t="s">
        <v>238</v>
      </c>
      <c r="R170" s="82" t="s">
        <v>237</v>
      </c>
      <c r="S170" s="85" t="s">
        <v>39</v>
      </c>
      <c r="T170" s="85" t="s">
        <v>2719</v>
      </c>
      <c r="U170" s="85" t="s">
        <v>237</v>
      </c>
      <c r="V170" s="85" t="s">
        <v>237</v>
      </c>
      <c r="W170" s="85" t="s">
        <v>237</v>
      </c>
      <c r="X170" s="85" t="s">
        <v>237</v>
      </c>
      <c r="Y170" s="85" t="s">
        <v>238</v>
      </c>
      <c r="Z170" s="85" t="s">
        <v>238</v>
      </c>
      <c r="AA170" s="85" t="s">
        <v>238</v>
      </c>
      <c r="AB170" s="85" t="s">
        <v>238</v>
      </c>
      <c r="AC170" s="85" t="s">
        <v>238</v>
      </c>
      <c r="AD170" s="85" t="s">
        <v>238</v>
      </c>
      <c r="AE170" s="85" t="s">
        <v>238</v>
      </c>
      <c r="AF170" s="85" t="s">
        <v>238</v>
      </c>
      <c r="AG170" s="85" t="s">
        <v>237</v>
      </c>
      <c r="AH170" s="85" t="s">
        <v>238</v>
      </c>
      <c r="AI170" s="85" t="s">
        <v>238</v>
      </c>
      <c r="AJ170" s="85" t="s">
        <v>238</v>
      </c>
      <c r="AL170" s="85" t="s">
        <v>2575</v>
      </c>
    </row>
    <row r="171" spans="1:38" s="85" customFormat="1" ht="30" customHeight="1" x14ac:dyDescent="0.35">
      <c r="A171" s="87" t="s">
        <v>3233</v>
      </c>
      <c r="B171" s="85" t="s">
        <v>3232</v>
      </c>
      <c r="C171" s="82">
        <v>44063</v>
      </c>
      <c r="D171" s="82">
        <v>44079</v>
      </c>
      <c r="E171" s="85" t="s">
        <v>3231</v>
      </c>
      <c r="F171" s="117" t="str">
        <f t="shared" si="5"/>
        <v>https://www.researchgate.net/publication/343546521_COVID-19_y_Embarazo_Perspectivas_para_Venezuela</v>
      </c>
      <c r="G171" s="99" t="s">
        <v>3062</v>
      </c>
      <c r="H171" s="99" t="s">
        <v>109</v>
      </c>
      <c r="I171" s="85" t="s">
        <v>3230</v>
      </c>
      <c r="J171" s="85" t="s">
        <v>3229</v>
      </c>
      <c r="K171" s="85">
        <v>2020</v>
      </c>
      <c r="L171" s="99" t="s">
        <v>1757</v>
      </c>
      <c r="M171" s="85" t="s">
        <v>2732</v>
      </c>
      <c r="N171" s="99" t="s">
        <v>2119</v>
      </c>
      <c r="O171" s="85" t="s">
        <v>237</v>
      </c>
      <c r="P171" s="85" t="s">
        <v>238</v>
      </c>
      <c r="Q171" s="85" t="s">
        <v>238</v>
      </c>
      <c r="R171" s="82" t="s">
        <v>237</v>
      </c>
      <c r="S171" s="85" t="s">
        <v>39</v>
      </c>
      <c r="T171" s="85" t="s">
        <v>2719</v>
      </c>
      <c r="U171" s="85" t="s">
        <v>238</v>
      </c>
      <c r="V171" s="85" t="s">
        <v>237</v>
      </c>
      <c r="W171" s="85" t="s">
        <v>237</v>
      </c>
      <c r="X171" s="85" t="s">
        <v>237</v>
      </c>
      <c r="Y171" s="85" t="s">
        <v>238</v>
      </c>
      <c r="Z171" s="85" t="s">
        <v>238</v>
      </c>
      <c r="AA171" s="85" t="s">
        <v>238</v>
      </c>
      <c r="AB171" s="85" t="s">
        <v>238</v>
      </c>
      <c r="AC171" s="85" t="s">
        <v>238</v>
      </c>
      <c r="AD171" s="85" t="s">
        <v>238</v>
      </c>
      <c r="AE171" s="85" t="s">
        <v>238</v>
      </c>
      <c r="AF171" s="85" t="s">
        <v>238</v>
      </c>
      <c r="AG171" s="85" t="s">
        <v>237</v>
      </c>
      <c r="AH171" s="85" t="s">
        <v>238</v>
      </c>
      <c r="AI171" s="85" t="s">
        <v>238</v>
      </c>
      <c r="AJ171" s="85" t="s">
        <v>238</v>
      </c>
      <c r="AL171" s="85" t="s">
        <v>2575</v>
      </c>
    </row>
    <row r="172" spans="1:38" s="85" customFormat="1" ht="30" customHeight="1" x14ac:dyDescent="0.35">
      <c r="A172" s="87" t="s">
        <v>3941</v>
      </c>
      <c r="B172" s="85" t="s">
        <v>3942</v>
      </c>
      <c r="C172" s="82" t="s">
        <v>2413</v>
      </c>
      <c r="D172" s="82">
        <v>44079</v>
      </c>
      <c r="E172" s="85" t="s">
        <v>3943</v>
      </c>
      <c r="F172" s="117" t="str">
        <f t="shared" si="5"/>
        <v>https://pesquisa.bvsalud.org/portal/resource/es/biblio-1103673</v>
      </c>
      <c r="G172" s="99" t="s">
        <v>2258</v>
      </c>
      <c r="H172" s="99" t="s">
        <v>109</v>
      </c>
      <c r="I172" s="85" t="s">
        <v>3944</v>
      </c>
      <c r="J172" s="85" t="s">
        <v>3945</v>
      </c>
      <c r="K172" s="85">
        <v>2020</v>
      </c>
      <c r="L172" s="99" t="s">
        <v>1757</v>
      </c>
      <c r="M172" s="85" t="s">
        <v>2732</v>
      </c>
      <c r="N172" s="99" t="s">
        <v>2119</v>
      </c>
      <c r="O172" s="85" t="s">
        <v>237</v>
      </c>
      <c r="P172" s="85" t="s">
        <v>237</v>
      </c>
      <c r="Q172" s="85" t="s">
        <v>238</v>
      </c>
      <c r="R172" s="82" t="s">
        <v>237</v>
      </c>
      <c r="S172" s="85" t="s">
        <v>101</v>
      </c>
      <c r="T172" s="85" t="s">
        <v>2719</v>
      </c>
      <c r="U172" s="85" t="s">
        <v>238</v>
      </c>
      <c r="V172" s="85" t="s">
        <v>237</v>
      </c>
      <c r="W172" s="85" t="s">
        <v>237</v>
      </c>
      <c r="X172" s="85" t="s">
        <v>237</v>
      </c>
      <c r="Y172" s="85" t="s">
        <v>238</v>
      </c>
      <c r="Z172" s="85" t="s">
        <v>237</v>
      </c>
      <c r="AA172" s="85" t="s">
        <v>238</v>
      </c>
      <c r="AB172" s="85" t="s">
        <v>237</v>
      </c>
      <c r="AC172" s="85" t="s">
        <v>237</v>
      </c>
      <c r="AD172" s="85" t="s">
        <v>238</v>
      </c>
      <c r="AE172" s="85" t="s">
        <v>238</v>
      </c>
      <c r="AF172" s="85" t="s">
        <v>238</v>
      </c>
      <c r="AG172" s="85" t="s">
        <v>237</v>
      </c>
      <c r="AH172" s="85" t="s">
        <v>237</v>
      </c>
      <c r="AI172" s="85" t="s">
        <v>238</v>
      </c>
      <c r="AJ172" s="85" t="s">
        <v>238</v>
      </c>
      <c r="AL172" s="85" t="s">
        <v>2575</v>
      </c>
    </row>
    <row r="173" spans="1:38" s="85" customFormat="1" ht="30" customHeight="1" x14ac:dyDescent="0.35">
      <c r="A173" s="87" t="s">
        <v>3228</v>
      </c>
      <c r="B173" s="85" t="s">
        <v>3227</v>
      </c>
      <c r="C173" s="82">
        <v>44004</v>
      </c>
      <c r="D173" s="82">
        <v>44079</v>
      </c>
      <c r="E173" s="85" t="s">
        <v>3226</v>
      </c>
      <c r="F173" s="117" t="str">
        <f t="shared" si="5"/>
        <v>http://www.revistamedicagt.org/index.php/RevMedGuatemala/article/view/197</v>
      </c>
      <c r="G173" s="99" t="s">
        <v>3151</v>
      </c>
      <c r="H173" s="99" t="s">
        <v>109</v>
      </c>
      <c r="I173" s="85" t="s">
        <v>3225</v>
      </c>
      <c r="J173" s="85" t="s">
        <v>3224</v>
      </c>
      <c r="K173" s="85">
        <v>2020</v>
      </c>
      <c r="L173" s="99" t="s">
        <v>1757</v>
      </c>
      <c r="M173" s="85" t="s">
        <v>3223</v>
      </c>
      <c r="N173" s="99" t="s">
        <v>2119</v>
      </c>
      <c r="O173" s="85" t="s">
        <v>237</v>
      </c>
      <c r="P173" s="85" t="s">
        <v>238</v>
      </c>
      <c r="Q173" s="85" t="s">
        <v>238</v>
      </c>
      <c r="R173" s="82" t="s">
        <v>238</v>
      </c>
      <c r="S173" s="85" t="s">
        <v>39</v>
      </c>
      <c r="T173" s="85">
        <v>3</v>
      </c>
      <c r="U173" s="85" t="s">
        <v>237</v>
      </c>
      <c r="V173" s="85" t="s">
        <v>238</v>
      </c>
      <c r="W173" s="85" t="s">
        <v>237</v>
      </c>
      <c r="X173" s="85" t="s">
        <v>237</v>
      </c>
      <c r="Y173" s="85" t="s">
        <v>237</v>
      </c>
      <c r="Z173" s="85" t="s">
        <v>238</v>
      </c>
      <c r="AA173" s="85" t="s">
        <v>238</v>
      </c>
      <c r="AB173" s="85" t="s">
        <v>238</v>
      </c>
      <c r="AC173" s="85" t="s">
        <v>238</v>
      </c>
      <c r="AD173" s="85" t="s">
        <v>238</v>
      </c>
      <c r="AE173" s="85" t="s">
        <v>238</v>
      </c>
      <c r="AF173" s="85" t="s">
        <v>238</v>
      </c>
      <c r="AG173" s="85" t="s">
        <v>238</v>
      </c>
      <c r="AH173" s="85" t="s">
        <v>238</v>
      </c>
      <c r="AI173" s="85" t="s">
        <v>238</v>
      </c>
      <c r="AJ173" s="85" t="s">
        <v>238</v>
      </c>
      <c r="AL173" s="85" t="s">
        <v>2575</v>
      </c>
    </row>
    <row r="174" spans="1:38" s="85" customFormat="1" ht="30" customHeight="1" x14ac:dyDescent="0.35">
      <c r="A174" s="87" t="s">
        <v>2867</v>
      </c>
      <c r="B174" s="85" t="s">
        <v>2866</v>
      </c>
      <c r="C174" s="82">
        <v>43927</v>
      </c>
      <c r="D174" s="82">
        <v>44079</v>
      </c>
      <c r="E174" s="85" t="s">
        <v>2865</v>
      </c>
      <c r="F174" s="117" t="str">
        <f t="shared" si="5"/>
        <v>https://www.medrxiv.org/content/10.1101/2020.03.30.20047969v1</v>
      </c>
      <c r="G174" s="99" t="s">
        <v>1864</v>
      </c>
      <c r="H174" s="99" t="s">
        <v>102</v>
      </c>
      <c r="I174" s="85" t="s">
        <v>2864</v>
      </c>
      <c r="J174" s="85" t="s">
        <v>2863</v>
      </c>
      <c r="K174" s="85">
        <v>2020</v>
      </c>
      <c r="L174" s="99" t="s">
        <v>1757</v>
      </c>
      <c r="M174" s="85" t="s">
        <v>2862</v>
      </c>
      <c r="N174" s="99" t="s">
        <v>2230</v>
      </c>
      <c r="O174" s="85" t="s">
        <v>237</v>
      </c>
      <c r="P174" s="85" t="s">
        <v>238</v>
      </c>
      <c r="Q174" s="85" t="s">
        <v>238</v>
      </c>
      <c r="R174" s="82" t="s">
        <v>237</v>
      </c>
      <c r="S174" s="85" t="s">
        <v>101</v>
      </c>
      <c r="T174" s="85" t="s">
        <v>2719</v>
      </c>
      <c r="U174" s="85" t="s">
        <v>238</v>
      </c>
      <c r="V174" s="85" t="s">
        <v>237</v>
      </c>
      <c r="W174" s="85" t="s">
        <v>238</v>
      </c>
      <c r="X174" s="85" t="s">
        <v>238</v>
      </c>
      <c r="Y174" s="85" t="s">
        <v>238</v>
      </c>
      <c r="Z174" s="85" t="s">
        <v>238</v>
      </c>
      <c r="AA174" s="85" t="s">
        <v>238</v>
      </c>
      <c r="AB174" s="85" t="s">
        <v>238</v>
      </c>
      <c r="AC174" s="85" t="s">
        <v>238</v>
      </c>
      <c r="AD174" s="85" t="s">
        <v>238</v>
      </c>
      <c r="AE174" s="85" t="s">
        <v>238</v>
      </c>
      <c r="AF174" s="85" t="s">
        <v>238</v>
      </c>
      <c r="AG174" s="85" t="s">
        <v>237</v>
      </c>
      <c r="AH174" s="85" t="s">
        <v>238</v>
      </c>
      <c r="AI174" s="85" t="s">
        <v>238</v>
      </c>
      <c r="AJ174" s="85" t="s">
        <v>238</v>
      </c>
      <c r="AK174" s="85" t="s">
        <v>2257</v>
      </c>
      <c r="AL174" s="85" t="s">
        <v>2575</v>
      </c>
    </row>
    <row r="175" spans="1:38" s="85" customFormat="1" ht="30" customHeight="1" x14ac:dyDescent="0.35">
      <c r="A175" s="87" t="s">
        <v>3946</v>
      </c>
      <c r="B175" s="85" t="s">
        <v>3947</v>
      </c>
      <c r="C175" s="82">
        <v>43990</v>
      </c>
      <c r="D175" s="82">
        <v>44079</v>
      </c>
      <c r="E175" s="85" t="s">
        <v>3948</v>
      </c>
      <c r="F175" s="117" t="str">
        <f t="shared" si="5"/>
        <v>https://zenodo.org/record/3937456</v>
      </c>
      <c r="G175" s="99" t="s">
        <v>2258</v>
      </c>
      <c r="H175" s="99" t="s">
        <v>102</v>
      </c>
      <c r="I175" s="85" t="s">
        <v>3949</v>
      </c>
      <c r="J175" s="85" t="s">
        <v>2809</v>
      </c>
      <c r="K175" s="85">
        <v>2020</v>
      </c>
      <c r="L175" s="99" t="s">
        <v>1757</v>
      </c>
      <c r="M175" s="85" t="s">
        <v>3950</v>
      </c>
      <c r="N175" s="99" t="s">
        <v>2119</v>
      </c>
      <c r="O175" s="85" t="s">
        <v>237</v>
      </c>
      <c r="P175" s="85" t="s">
        <v>238</v>
      </c>
      <c r="Q175" s="85" t="s">
        <v>238</v>
      </c>
      <c r="R175" s="82" t="s">
        <v>237</v>
      </c>
      <c r="S175" s="85" t="s">
        <v>101</v>
      </c>
      <c r="T175" s="85" t="s">
        <v>3951</v>
      </c>
      <c r="U175" s="85" t="s">
        <v>237</v>
      </c>
      <c r="V175" s="85" t="s">
        <v>237</v>
      </c>
      <c r="W175" s="85" t="s">
        <v>237</v>
      </c>
      <c r="X175" s="85" t="s">
        <v>237</v>
      </c>
      <c r="Y175" s="85" t="s">
        <v>237</v>
      </c>
      <c r="Z175" s="85" t="s">
        <v>238</v>
      </c>
      <c r="AA175" s="85" t="s">
        <v>238</v>
      </c>
      <c r="AB175" s="85" t="s">
        <v>238</v>
      </c>
      <c r="AC175" s="85" t="s">
        <v>238</v>
      </c>
      <c r="AD175" s="85" t="s">
        <v>238</v>
      </c>
      <c r="AE175" s="85" t="s">
        <v>238</v>
      </c>
      <c r="AF175" s="85" t="s">
        <v>238</v>
      </c>
      <c r="AG175" s="85" t="s">
        <v>237</v>
      </c>
      <c r="AH175" s="85" t="s">
        <v>238</v>
      </c>
      <c r="AI175" s="85" t="s">
        <v>238</v>
      </c>
      <c r="AJ175" s="85" t="s">
        <v>238</v>
      </c>
      <c r="AL175" s="85" t="s">
        <v>2575</v>
      </c>
    </row>
    <row r="176" spans="1:38" s="85" customFormat="1" ht="30" customHeight="1" x14ac:dyDescent="0.35">
      <c r="A176" s="87" t="s">
        <v>3222</v>
      </c>
      <c r="B176" s="85" t="s">
        <v>3221</v>
      </c>
      <c r="C176" s="82">
        <v>43938</v>
      </c>
      <c r="D176" s="82">
        <v>44079</v>
      </c>
      <c r="E176" s="85" t="s">
        <v>3220</v>
      </c>
      <c r="F176" s="117" t="str">
        <f t="shared" si="5"/>
        <v>https://colombiamedica.univalle.edu.co/index.php/comedica/article/view/4271</v>
      </c>
      <c r="G176" s="99" t="s">
        <v>3177</v>
      </c>
      <c r="H176" s="99" t="s">
        <v>109</v>
      </c>
      <c r="I176" s="85" t="s">
        <v>3219</v>
      </c>
      <c r="J176" s="85" t="s">
        <v>3218</v>
      </c>
      <c r="K176" s="85">
        <v>2020</v>
      </c>
      <c r="L176" s="99" t="s">
        <v>1757</v>
      </c>
      <c r="M176" s="85" t="s">
        <v>3217</v>
      </c>
      <c r="N176" s="99" t="s">
        <v>2230</v>
      </c>
      <c r="O176" s="85" t="s">
        <v>237</v>
      </c>
      <c r="P176" s="85" t="s">
        <v>238</v>
      </c>
      <c r="Q176" s="85" t="s">
        <v>238</v>
      </c>
      <c r="R176" s="82" t="s">
        <v>237</v>
      </c>
      <c r="S176" s="85" t="s">
        <v>39</v>
      </c>
      <c r="T176" s="85" t="s">
        <v>2719</v>
      </c>
      <c r="U176" s="85" t="s">
        <v>238</v>
      </c>
      <c r="V176" s="85" t="s">
        <v>238</v>
      </c>
      <c r="W176" s="85" t="s">
        <v>237</v>
      </c>
      <c r="X176" s="85" t="s">
        <v>237</v>
      </c>
      <c r="Y176" s="85" t="s">
        <v>238</v>
      </c>
      <c r="Z176" s="85" t="s">
        <v>238</v>
      </c>
      <c r="AA176" s="85" t="s">
        <v>238</v>
      </c>
      <c r="AB176" s="85" t="s">
        <v>238</v>
      </c>
      <c r="AC176" s="85" t="s">
        <v>238</v>
      </c>
      <c r="AD176" s="85" t="s">
        <v>238</v>
      </c>
      <c r="AE176" s="85" t="s">
        <v>238</v>
      </c>
      <c r="AF176" s="85" t="s">
        <v>238</v>
      </c>
      <c r="AG176" s="85" t="s">
        <v>237</v>
      </c>
      <c r="AH176" s="85" t="s">
        <v>238</v>
      </c>
      <c r="AI176" s="85" t="s">
        <v>238</v>
      </c>
      <c r="AJ176" s="85" t="s">
        <v>238</v>
      </c>
      <c r="AL176" s="85" t="s">
        <v>2575</v>
      </c>
    </row>
    <row r="177" spans="1:38" s="85" customFormat="1" ht="30" customHeight="1" x14ac:dyDescent="0.35">
      <c r="A177" s="87" t="s">
        <v>2861</v>
      </c>
      <c r="B177" s="85" t="s">
        <v>2860</v>
      </c>
      <c r="C177" s="82">
        <v>44069</v>
      </c>
      <c r="D177" s="82">
        <v>44075</v>
      </c>
      <c r="E177" s="85" t="s">
        <v>2859</v>
      </c>
      <c r="F177" s="117" t="str">
        <f t="shared" si="5"/>
        <v>http://medrxiv.org/content/early/2020/09/01/2020.08.26.20182436.abstract</v>
      </c>
      <c r="G177" s="99" t="s">
        <v>106</v>
      </c>
      <c r="H177" s="99" t="s">
        <v>1759</v>
      </c>
      <c r="I177" s="85" t="s">
        <v>2858</v>
      </c>
      <c r="J177" s="85" t="s">
        <v>2857</v>
      </c>
      <c r="K177" s="85">
        <v>2020</v>
      </c>
      <c r="L177" s="99" t="s">
        <v>1268</v>
      </c>
      <c r="M177" s="99" t="s">
        <v>2856</v>
      </c>
      <c r="N177" s="99" t="s">
        <v>2230</v>
      </c>
      <c r="O177" s="85" t="s">
        <v>237</v>
      </c>
      <c r="P177" s="85" t="s">
        <v>238</v>
      </c>
      <c r="Q177" s="85" t="s">
        <v>238</v>
      </c>
      <c r="R177" s="82" t="s">
        <v>237</v>
      </c>
      <c r="S177" s="85" t="s">
        <v>105</v>
      </c>
      <c r="T177" s="85">
        <v>737</v>
      </c>
      <c r="U177" s="85" t="s">
        <v>238</v>
      </c>
      <c r="V177" s="85" t="s">
        <v>237</v>
      </c>
      <c r="W177" s="85" t="s">
        <v>238</v>
      </c>
      <c r="X177" s="85" t="s">
        <v>237</v>
      </c>
      <c r="Y177" s="85" t="s">
        <v>238</v>
      </c>
      <c r="Z177" s="85" t="s">
        <v>238</v>
      </c>
      <c r="AA177" s="85" t="s">
        <v>238</v>
      </c>
      <c r="AB177" s="85" t="s">
        <v>238</v>
      </c>
      <c r="AC177" s="85" t="s">
        <v>238</v>
      </c>
      <c r="AD177" s="85" t="s">
        <v>238</v>
      </c>
      <c r="AE177" s="85" t="s">
        <v>238</v>
      </c>
      <c r="AF177" s="85" t="s">
        <v>238</v>
      </c>
      <c r="AG177" s="85" t="s">
        <v>237</v>
      </c>
      <c r="AH177" s="85" t="s">
        <v>238</v>
      </c>
      <c r="AI177" s="85" t="s">
        <v>238</v>
      </c>
      <c r="AJ177" s="85" t="s">
        <v>238</v>
      </c>
      <c r="AK177" s="85" t="s">
        <v>2257</v>
      </c>
      <c r="AL177" s="85" t="s">
        <v>1962</v>
      </c>
    </row>
    <row r="178" spans="1:38" s="85" customFormat="1" ht="30" customHeight="1" x14ac:dyDescent="0.35">
      <c r="A178" s="87" t="s">
        <v>3952</v>
      </c>
      <c r="B178" s="85" t="s">
        <v>3953</v>
      </c>
      <c r="C178" s="82">
        <v>44070</v>
      </c>
      <c r="D178" s="82">
        <v>44075</v>
      </c>
      <c r="E178" s="85" t="s">
        <v>3954</v>
      </c>
      <c r="F178" s="117" t="str">
        <f t="shared" si="5"/>
        <v>http://medrxiv.org/content/early/2020/09/01/2020.08.27.20183624.abstract</v>
      </c>
      <c r="G178" s="99" t="s">
        <v>106</v>
      </c>
      <c r="H178" s="99" t="s">
        <v>104</v>
      </c>
      <c r="I178" s="85" t="s">
        <v>3955</v>
      </c>
      <c r="J178" s="85" t="s">
        <v>2857</v>
      </c>
      <c r="K178" s="85">
        <v>2020</v>
      </c>
      <c r="L178" s="99" t="s">
        <v>1268</v>
      </c>
      <c r="M178" s="99" t="s">
        <v>3956</v>
      </c>
      <c r="N178" s="99" t="s">
        <v>2230</v>
      </c>
      <c r="O178" s="85" t="s">
        <v>237</v>
      </c>
      <c r="P178" s="85" t="s">
        <v>238</v>
      </c>
      <c r="Q178" s="85" t="s">
        <v>238</v>
      </c>
      <c r="R178" s="82" t="s">
        <v>238</v>
      </c>
      <c r="S178" s="85" t="s">
        <v>105</v>
      </c>
      <c r="T178" s="85">
        <v>44</v>
      </c>
      <c r="U178" s="85" t="s">
        <v>237</v>
      </c>
      <c r="V178" s="85" t="s">
        <v>238</v>
      </c>
      <c r="W178" s="85" t="s">
        <v>237</v>
      </c>
      <c r="X178" s="85" t="s">
        <v>237</v>
      </c>
      <c r="Y178" s="85" t="s">
        <v>237</v>
      </c>
      <c r="Z178" s="85" t="s">
        <v>238</v>
      </c>
      <c r="AA178" s="85" t="s">
        <v>238</v>
      </c>
      <c r="AB178" s="85" t="s">
        <v>238</v>
      </c>
      <c r="AC178" s="85" t="s">
        <v>238</v>
      </c>
      <c r="AD178" s="85" t="s">
        <v>238</v>
      </c>
      <c r="AE178" s="85" t="s">
        <v>238</v>
      </c>
      <c r="AF178" s="85" t="s">
        <v>238</v>
      </c>
      <c r="AG178" s="85" t="s">
        <v>238</v>
      </c>
      <c r="AH178" s="85" t="s">
        <v>238</v>
      </c>
      <c r="AI178" s="85" t="s">
        <v>238</v>
      </c>
      <c r="AJ178" s="85" t="s">
        <v>238</v>
      </c>
      <c r="AL178" s="85" t="s">
        <v>1962</v>
      </c>
    </row>
    <row r="179" spans="1:38" s="85" customFormat="1" ht="30" customHeight="1" x14ac:dyDescent="0.35">
      <c r="A179" s="87" t="s">
        <v>3957</v>
      </c>
      <c r="B179" s="85" t="s">
        <v>3958</v>
      </c>
      <c r="C179" s="82">
        <v>44067</v>
      </c>
      <c r="D179" s="82">
        <v>44074</v>
      </c>
      <c r="E179" s="85" t="s">
        <v>3959</v>
      </c>
      <c r="F179" s="117" t="str">
        <f t="shared" si="5"/>
        <v>http://medrxiv.org/content/early/2020/08/29/2020.08.24.20180679.abstract</v>
      </c>
      <c r="G179" s="99" t="s">
        <v>2258</v>
      </c>
      <c r="H179" s="99" t="s">
        <v>102</v>
      </c>
      <c r="I179" s="85" t="s">
        <v>3960</v>
      </c>
      <c r="J179" s="85" t="s">
        <v>2857</v>
      </c>
      <c r="K179" s="85">
        <v>2020</v>
      </c>
      <c r="L179" s="99" t="s">
        <v>1268</v>
      </c>
      <c r="M179" s="99" t="s">
        <v>3961</v>
      </c>
      <c r="N179" s="99" t="s">
        <v>2230</v>
      </c>
      <c r="O179" s="85" t="s">
        <v>238</v>
      </c>
      <c r="P179" s="85" t="s">
        <v>237</v>
      </c>
      <c r="Q179" s="85" t="s">
        <v>238</v>
      </c>
      <c r="R179" s="82" t="s">
        <v>238</v>
      </c>
      <c r="S179" s="85" t="s">
        <v>101</v>
      </c>
      <c r="T179" s="85" t="s">
        <v>3962</v>
      </c>
      <c r="U179" s="85" t="s">
        <v>238</v>
      </c>
      <c r="V179" s="85" t="s">
        <v>238</v>
      </c>
      <c r="W179" s="85" t="s">
        <v>238</v>
      </c>
      <c r="X179" s="85" t="s">
        <v>238</v>
      </c>
      <c r="Y179" s="85" t="s">
        <v>238</v>
      </c>
      <c r="Z179" s="85" t="s">
        <v>237</v>
      </c>
      <c r="AA179" s="85" t="s">
        <v>237</v>
      </c>
      <c r="AB179" s="85" t="s">
        <v>237</v>
      </c>
      <c r="AC179" s="85" t="s">
        <v>237</v>
      </c>
      <c r="AD179" s="85" t="s">
        <v>237</v>
      </c>
      <c r="AE179" s="85" t="s">
        <v>238</v>
      </c>
      <c r="AF179" s="85" t="s">
        <v>238</v>
      </c>
      <c r="AG179" s="85" t="s">
        <v>238</v>
      </c>
      <c r="AH179" s="85" t="s">
        <v>238</v>
      </c>
      <c r="AI179" s="85" t="s">
        <v>238</v>
      </c>
      <c r="AJ179" s="85" t="s">
        <v>238</v>
      </c>
      <c r="AL179" s="85" t="s">
        <v>1962</v>
      </c>
    </row>
    <row r="180" spans="1:38" s="85" customFormat="1" ht="30" customHeight="1" x14ac:dyDescent="0.35">
      <c r="A180" s="87" t="s">
        <v>3963</v>
      </c>
      <c r="B180" s="85" t="s">
        <v>3964</v>
      </c>
      <c r="C180" s="82">
        <v>44067</v>
      </c>
      <c r="D180" s="82">
        <v>44070</v>
      </c>
      <c r="E180" s="85" t="s">
        <v>3965</v>
      </c>
      <c r="F180" s="117" t="str">
        <f t="shared" si="5"/>
        <v>http://medrxiv.org/content/early/2020/08/26/2020.08.24.20179192.abstract</v>
      </c>
      <c r="G180" s="99" t="s">
        <v>167</v>
      </c>
      <c r="H180" s="99" t="s">
        <v>2337</v>
      </c>
      <c r="I180" s="85" t="s">
        <v>3966</v>
      </c>
      <c r="J180" s="85" t="s">
        <v>2857</v>
      </c>
      <c r="K180" s="85">
        <v>2020</v>
      </c>
      <c r="L180" s="99" t="s">
        <v>1268</v>
      </c>
      <c r="M180" s="99" t="s">
        <v>3967</v>
      </c>
      <c r="N180" s="99" t="s">
        <v>2230</v>
      </c>
      <c r="O180" s="85" t="s">
        <v>237</v>
      </c>
      <c r="P180" s="85" t="s">
        <v>237</v>
      </c>
      <c r="Q180" s="85" t="s">
        <v>238</v>
      </c>
      <c r="R180" s="82" t="s">
        <v>237</v>
      </c>
      <c r="S180" s="85" t="s">
        <v>105</v>
      </c>
      <c r="T180" s="85">
        <v>2706053</v>
      </c>
      <c r="U180" s="85" t="s">
        <v>238</v>
      </c>
      <c r="V180" s="85" t="s">
        <v>237</v>
      </c>
      <c r="W180" s="85" t="s">
        <v>237</v>
      </c>
      <c r="X180" s="85" t="s">
        <v>238</v>
      </c>
      <c r="Y180" s="85" t="s">
        <v>238</v>
      </c>
      <c r="Z180" s="85" t="s">
        <v>238</v>
      </c>
      <c r="AA180" s="85" t="s">
        <v>238</v>
      </c>
      <c r="AB180" s="85" t="s">
        <v>237</v>
      </c>
      <c r="AC180" s="85" t="s">
        <v>237</v>
      </c>
      <c r="AD180" s="85" t="s">
        <v>238</v>
      </c>
      <c r="AE180" s="85" t="s">
        <v>238</v>
      </c>
      <c r="AF180" s="85" t="s">
        <v>238</v>
      </c>
      <c r="AG180" s="85" t="s">
        <v>237</v>
      </c>
      <c r="AH180" s="85" t="s">
        <v>237</v>
      </c>
      <c r="AI180" s="85" t="s">
        <v>238</v>
      </c>
      <c r="AJ180" s="85" t="s">
        <v>238</v>
      </c>
      <c r="AL180" s="85" t="s">
        <v>1962</v>
      </c>
    </row>
    <row r="181" spans="1:38" s="85" customFormat="1" ht="30" customHeight="1" x14ac:dyDescent="0.35">
      <c r="A181" s="87" t="s">
        <v>3968</v>
      </c>
      <c r="B181" s="85" t="s">
        <v>3969</v>
      </c>
      <c r="C181" s="82">
        <v>44063</v>
      </c>
      <c r="D181" s="82">
        <v>44069</v>
      </c>
      <c r="E181" s="85" t="s">
        <v>3970</v>
      </c>
      <c r="F181" s="117" t="str">
        <f t="shared" si="5"/>
        <v>http://medrxiv.org/content/early/2020/08/25/2020.08.20.20178012.abstract</v>
      </c>
      <c r="G181" s="99" t="s">
        <v>106</v>
      </c>
      <c r="H181" s="99" t="s">
        <v>1759</v>
      </c>
      <c r="I181" s="85" t="s">
        <v>3971</v>
      </c>
      <c r="J181" s="85" t="s">
        <v>2857</v>
      </c>
      <c r="K181" s="85">
        <v>2020</v>
      </c>
      <c r="L181" s="99" t="s">
        <v>1268</v>
      </c>
      <c r="M181" s="99" t="s">
        <v>3972</v>
      </c>
      <c r="N181" s="99" t="s">
        <v>2230</v>
      </c>
      <c r="O181" s="85" t="s">
        <v>238</v>
      </c>
      <c r="P181" s="85" t="s">
        <v>237</v>
      </c>
      <c r="Q181" s="85" t="s">
        <v>238</v>
      </c>
      <c r="R181" s="82" t="s">
        <v>238</v>
      </c>
      <c r="S181" s="85" t="s">
        <v>105</v>
      </c>
      <c r="T181" s="85">
        <v>300</v>
      </c>
      <c r="U181" s="85" t="s">
        <v>238</v>
      </c>
      <c r="V181" s="85" t="s">
        <v>238</v>
      </c>
      <c r="W181" s="85" t="s">
        <v>238</v>
      </c>
      <c r="X181" s="85" t="s">
        <v>238</v>
      </c>
      <c r="Y181" s="85" t="s">
        <v>238</v>
      </c>
      <c r="Z181" s="85" t="s">
        <v>237</v>
      </c>
      <c r="AA181" s="85" t="s">
        <v>237</v>
      </c>
      <c r="AB181" s="85" t="s">
        <v>238</v>
      </c>
      <c r="AC181" s="85" t="s">
        <v>238</v>
      </c>
      <c r="AD181" s="85" t="s">
        <v>237</v>
      </c>
      <c r="AE181" s="85" t="s">
        <v>238</v>
      </c>
      <c r="AF181" s="85" t="s">
        <v>238</v>
      </c>
      <c r="AG181" s="85" t="s">
        <v>238</v>
      </c>
      <c r="AH181" s="85" t="s">
        <v>238</v>
      </c>
      <c r="AI181" s="85" t="s">
        <v>238</v>
      </c>
      <c r="AJ181" s="85" t="s">
        <v>238</v>
      </c>
      <c r="AL181" s="85" t="s">
        <v>1962</v>
      </c>
    </row>
    <row r="182" spans="1:38" ht="30" customHeight="1" x14ac:dyDescent="0.35">
      <c r="A182" s="90"/>
      <c r="B182" s="84"/>
      <c r="C182" s="81"/>
      <c r="E182" s="79"/>
      <c r="F182" s="95" t="str">
        <f t="shared" si="5"/>
        <v/>
      </c>
      <c r="G182" s="83"/>
      <c r="H182" s="83"/>
      <c r="I182" s="84"/>
      <c r="J182" s="79"/>
      <c r="K182" s="79"/>
      <c r="L182" s="83"/>
      <c r="M182" s="79"/>
      <c r="N182" s="83"/>
      <c r="O182" s="79"/>
      <c r="P182" s="79"/>
      <c r="Q182" s="79"/>
      <c r="S182" s="84"/>
      <c r="T182" s="79"/>
      <c r="U182" s="79"/>
      <c r="V182" s="79"/>
      <c r="W182" s="84"/>
      <c r="X182" s="79"/>
      <c r="Y182" s="79"/>
      <c r="Z182" s="79"/>
      <c r="AA182" s="84"/>
      <c r="AB182" s="84"/>
      <c r="AC182" s="84"/>
      <c r="AD182" s="84"/>
      <c r="AE182" s="84"/>
      <c r="AF182" s="84"/>
      <c r="AG182" s="84"/>
      <c r="AH182" s="84"/>
      <c r="AI182" s="84"/>
      <c r="AJ182" s="84"/>
      <c r="AK182" s="84"/>
      <c r="AL182" s="84"/>
    </row>
    <row r="183" spans="1:38" ht="30" customHeight="1" x14ac:dyDescent="0.35">
      <c r="A183" s="90"/>
      <c r="B183" s="84"/>
      <c r="C183" s="121"/>
      <c r="E183" s="79"/>
      <c r="F183" s="95" t="str">
        <f t="shared" si="5"/>
        <v/>
      </c>
      <c r="G183" s="83"/>
      <c r="H183" s="83"/>
      <c r="I183" s="84"/>
      <c r="J183" s="79"/>
      <c r="K183" s="79"/>
      <c r="L183" s="83"/>
      <c r="M183" s="79"/>
      <c r="N183" s="83"/>
      <c r="O183" s="79"/>
      <c r="P183" s="79"/>
      <c r="Q183" s="79"/>
      <c r="S183" s="84"/>
      <c r="T183" s="79"/>
      <c r="U183" s="79"/>
      <c r="V183" s="79"/>
      <c r="W183" s="84"/>
      <c r="X183" s="79"/>
      <c r="Y183" s="79"/>
      <c r="Z183" s="79"/>
      <c r="AA183" s="84"/>
      <c r="AB183" s="84"/>
      <c r="AC183" s="84"/>
      <c r="AD183" s="84"/>
      <c r="AE183" s="84"/>
      <c r="AF183" s="84"/>
      <c r="AG183" s="84"/>
      <c r="AH183" s="84"/>
      <c r="AI183" s="84"/>
      <c r="AJ183" s="84"/>
      <c r="AK183" s="84"/>
      <c r="AL183" s="84"/>
    </row>
  </sheetData>
  <phoneticPr fontId="44" type="noConversion"/>
  <conditionalFormatting sqref="M182:N183">
    <cfRule type="cellIs" dxfId="161" priority="15" operator="equal">
      <formula>"Exclude"</formula>
    </cfRule>
    <cfRule type="cellIs" dxfId="160" priority="16" operator="equal">
      <formula>"Include"</formula>
    </cfRule>
  </conditionalFormatting>
  <conditionalFormatting sqref="A182:A183">
    <cfRule type="duplicateValues" dxfId="159" priority="1003"/>
  </conditionalFormatting>
  <conditionalFormatting sqref="M2:N181">
    <cfRule type="cellIs" dxfId="158" priority="2" operator="equal">
      <formula>"Exclude"</formula>
    </cfRule>
    <cfRule type="cellIs" dxfId="157" priority="3" operator="equal">
      <formula>"Include"</formula>
    </cfRule>
  </conditionalFormatting>
  <conditionalFormatting sqref="C2:C181">
    <cfRule type="containsBlanks" dxfId="156" priority="1">
      <formula>LEN(TRIM(C2))=0</formula>
    </cfRule>
  </conditionalFormatting>
  <conditionalFormatting sqref="A2:A181">
    <cfRule type="duplicateValues" dxfId="155" priority="4"/>
  </conditionalFormatting>
  <hyperlinks>
    <hyperlink ref="E51" r:id="rId1" xr:uid="{B78DEF8F-72E3-46EF-814B-6E45EE9F02F7}"/>
    <hyperlink ref="E104" r:id="rId2" xr:uid="{037AF038-4985-497C-BC5F-21FDCD0D63F1}"/>
    <hyperlink ref="E112" r:id="rId3" xr:uid="{66F092D3-BA5A-4D78-8685-05D5F7B0D849}"/>
    <hyperlink ref="E163" r:id="rId4" xr:uid="{1DF9330B-7EB6-49CE-9133-9704766C55F8}"/>
    <hyperlink ref="E45" r:id="rId5" display="https://www.researchgate.net/profile/Paulino_Vigil-De_Gracia/publication/341477620_VERTICAL_TRANSMISSION_WITH_SARS-CoV-2_AND_VAGINAL_DELIVERY_A_NARRATIVE_REVIEW/links/5ec347d592851c11a87412a6/VERTICAL-TRANSMISSION-WITH-SARS-CoV-2-AND-VAGINAL-DELIVERY-A-NARRATIVE-REVIEW.pdf" xr:uid="{5C2927CB-D79F-42DB-B979-913547EEDC54}"/>
    <hyperlink ref="E127" r:id="rId6" xr:uid="{FD458FF3-62CB-4319-B518-4D2D7DE2372A}"/>
  </hyperlinks>
  <pageMargins left="0.7" right="0.7" top="0.75" bottom="0.75" header="0.3" footer="0.3"/>
  <pageSetup orientation="portrait" r:id="rId7"/>
  <tableParts count="1">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7A9EA-8614-A749-9532-3DDDB7F84F7E}">
  <dimension ref="A1:Q57"/>
  <sheetViews>
    <sheetView showGridLines="0" zoomScale="75" zoomScaleNormal="75" workbookViewId="0">
      <selection activeCell="C5" sqref="C5"/>
    </sheetView>
  </sheetViews>
  <sheetFormatPr defaultColWidth="10.81640625" defaultRowHeight="13.5" x14ac:dyDescent="0.3"/>
  <cols>
    <col min="1" max="1" width="3.81640625" style="40" customWidth="1"/>
    <col min="2" max="2" width="1" style="40" customWidth="1"/>
    <col min="3" max="3" width="74.81640625" style="40" customWidth="1"/>
    <col min="4" max="4" width="10.81640625" style="40" customWidth="1"/>
    <col min="5" max="5" width="10.81640625" style="63" customWidth="1"/>
    <col min="6" max="6" width="3.6328125" style="40" customWidth="1"/>
    <col min="7" max="7" width="2" style="40" customWidth="1"/>
    <col min="8" max="14" width="10.81640625" style="40"/>
    <col min="15" max="16" width="10.81640625" style="1"/>
    <col min="17" max="17" width="11.453125" style="1" customWidth="1"/>
    <col min="18" max="16384" width="10.81640625" style="1"/>
  </cols>
  <sheetData>
    <row r="1" spans="1:17" x14ac:dyDescent="0.3">
      <c r="A1" s="35"/>
      <c r="B1" s="35"/>
      <c r="C1" s="35"/>
      <c r="D1" s="35"/>
      <c r="E1" s="62"/>
      <c r="F1" s="35"/>
      <c r="G1" s="35"/>
      <c r="H1" s="35"/>
      <c r="I1" s="35"/>
      <c r="J1" s="35"/>
      <c r="K1" s="35"/>
      <c r="L1" s="35"/>
      <c r="M1" s="35"/>
      <c r="N1" s="35"/>
      <c r="O1" s="35"/>
      <c r="P1" s="35"/>
      <c r="Q1" s="35"/>
    </row>
    <row r="2" spans="1:17" ht="45" x14ac:dyDescent="0.9">
      <c r="A2" s="35"/>
      <c r="B2" s="54" t="s">
        <v>221</v>
      </c>
      <c r="C2" s="54"/>
      <c r="D2" s="35"/>
      <c r="E2" s="62"/>
      <c r="F2" s="35"/>
      <c r="G2" s="35"/>
      <c r="H2" s="35"/>
      <c r="I2" s="35"/>
      <c r="J2" s="35"/>
      <c r="K2" s="35"/>
      <c r="L2" s="35"/>
      <c r="M2" s="35"/>
      <c r="N2" s="35"/>
      <c r="O2" s="35"/>
      <c r="P2" s="35"/>
      <c r="Q2" s="35"/>
    </row>
    <row r="3" spans="1:17" x14ac:dyDescent="0.3">
      <c r="A3" s="35"/>
      <c r="B3" s="35"/>
      <c r="C3" s="35"/>
      <c r="D3" s="35"/>
      <c r="E3" s="62"/>
      <c r="F3" s="35"/>
      <c r="G3" s="35"/>
      <c r="H3" s="35"/>
      <c r="I3" s="35"/>
      <c r="J3" s="35"/>
      <c r="K3" s="35"/>
      <c r="L3" s="35"/>
      <c r="M3" s="35"/>
      <c r="N3" s="35"/>
      <c r="O3" s="35"/>
      <c r="P3" s="35"/>
      <c r="Q3" s="35"/>
    </row>
    <row r="4" spans="1:17" ht="14" x14ac:dyDescent="0.3">
      <c r="G4" s="39"/>
    </row>
    <row r="5" spans="1:17" s="45" customFormat="1" ht="30" customHeight="1" x14ac:dyDescent="0.35">
      <c r="A5" s="44"/>
      <c r="B5" s="41"/>
      <c r="C5" s="46" t="s">
        <v>222</v>
      </c>
      <c r="D5" s="47" t="s">
        <v>212</v>
      </c>
      <c r="E5" s="64" t="s">
        <v>236</v>
      </c>
      <c r="F5" s="42"/>
      <c r="G5" s="55"/>
      <c r="H5" s="57" t="s">
        <v>223</v>
      </c>
      <c r="I5" s="57"/>
      <c r="J5" s="56"/>
      <c r="K5" s="56"/>
      <c r="L5" s="56"/>
      <c r="M5" s="56"/>
      <c r="N5" s="56"/>
      <c r="O5" s="56"/>
      <c r="P5" s="56"/>
      <c r="Q5" s="56"/>
    </row>
    <row r="6" spans="1:17" s="45" customFormat="1" ht="30" customHeight="1" x14ac:dyDescent="0.35">
      <c r="A6" s="44"/>
      <c r="B6" s="44"/>
      <c r="C6" s="48" t="s">
        <v>186</v>
      </c>
      <c r="D6" s="49">
        <f>GETPIVOTDATA("COUNTRY",'Calculations (Hide)'!$A$4)</f>
        <v>180</v>
      </c>
      <c r="E6" s="65">
        <v>100</v>
      </c>
      <c r="F6" s="44"/>
      <c r="G6" s="44"/>
      <c r="H6" s="44"/>
      <c r="I6" s="44"/>
      <c r="J6" s="44"/>
      <c r="K6" s="44"/>
      <c r="L6" s="44"/>
      <c r="M6" s="44"/>
      <c r="N6" s="44"/>
    </row>
    <row r="7" spans="1:17" s="45" customFormat="1" ht="30" customHeight="1" x14ac:dyDescent="0.35">
      <c r="A7" s="44"/>
      <c r="B7" s="43"/>
      <c r="C7" s="50" t="s">
        <v>211</v>
      </c>
      <c r="D7" s="51"/>
      <c r="E7" s="66"/>
      <c r="F7" s="44"/>
      <c r="G7" s="44"/>
      <c r="H7" s="44"/>
      <c r="I7" s="44"/>
      <c r="J7" s="44"/>
      <c r="K7" s="44"/>
      <c r="L7" s="44"/>
      <c r="M7" s="44"/>
      <c r="N7" s="44"/>
    </row>
    <row r="8" spans="1:17" s="45" customFormat="1" ht="30" customHeight="1" x14ac:dyDescent="0.35">
      <c r="A8" s="44"/>
      <c r="B8" s="44"/>
      <c r="C8" s="52" t="s">
        <v>229</v>
      </c>
      <c r="D8" s="49">
        <f>'Calculations (Hide)'!G5</f>
        <v>100</v>
      </c>
      <c r="E8" s="65">
        <f>D8/D6*100</f>
        <v>55.555555555555557</v>
      </c>
      <c r="F8" s="44"/>
      <c r="G8" s="44"/>
      <c r="H8" s="44"/>
      <c r="I8" s="44"/>
      <c r="J8" s="44"/>
      <c r="K8" s="44"/>
      <c r="L8" s="44"/>
      <c r="M8" s="44"/>
      <c r="N8" s="44"/>
    </row>
    <row r="9" spans="1:17" s="45" customFormat="1" ht="30" customHeight="1" x14ac:dyDescent="0.35">
      <c r="A9" s="44"/>
      <c r="B9" s="44"/>
      <c r="C9" s="52" t="s">
        <v>230</v>
      </c>
      <c r="D9" s="49">
        <f>'Calculations (Hide)'!G6</f>
        <v>83</v>
      </c>
      <c r="E9" s="65">
        <f>D9/D6*100</f>
        <v>46.111111111111114</v>
      </c>
      <c r="F9" s="44"/>
      <c r="G9" s="44"/>
      <c r="H9" s="44"/>
      <c r="I9" s="44"/>
      <c r="J9" s="44"/>
      <c r="K9" s="44"/>
      <c r="L9" s="44"/>
      <c r="M9" s="44"/>
      <c r="N9" s="44"/>
    </row>
    <row r="10" spans="1:17" s="45" customFormat="1" ht="30" customHeight="1" x14ac:dyDescent="0.35">
      <c r="A10" s="44"/>
      <c r="B10" s="43"/>
      <c r="C10" s="50" t="s">
        <v>203</v>
      </c>
      <c r="D10" s="51"/>
      <c r="E10" s="66"/>
      <c r="F10" s="44"/>
      <c r="G10" s="44"/>
      <c r="H10" s="44"/>
      <c r="I10" s="44"/>
      <c r="J10" s="44"/>
      <c r="K10" s="44"/>
      <c r="L10" s="44"/>
      <c r="M10" s="44"/>
      <c r="N10" s="44"/>
    </row>
    <row r="11" spans="1:17" s="45" customFormat="1" ht="30" customHeight="1" x14ac:dyDescent="0.35">
      <c r="A11" s="44"/>
      <c r="B11" s="44"/>
      <c r="C11" s="52" t="s">
        <v>231</v>
      </c>
      <c r="D11" s="49">
        <f>'Calculations (Hide)'!G11</f>
        <v>36</v>
      </c>
      <c r="E11" s="65">
        <f>D11/D6*100</f>
        <v>20</v>
      </c>
      <c r="F11" s="44"/>
      <c r="G11" s="44"/>
      <c r="H11" s="44"/>
      <c r="I11" s="44"/>
      <c r="J11" s="44"/>
      <c r="K11" s="44"/>
      <c r="L11" s="44"/>
      <c r="M11" s="44"/>
      <c r="N11" s="44"/>
    </row>
    <row r="12" spans="1:17" s="45" customFormat="1" ht="30" customHeight="1" x14ac:dyDescent="0.35">
      <c r="A12" s="44"/>
      <c r="B12" s="44"/>
      <c r="C12" s="52" t="s">
        <v>232</v>
      </c>
      <c r="D12" s="49">
        <f>'Calculations (Hide)'!G12</f>
        <v>55</v>
      </c>
      <c r="E12" s="65">
        <f>D12/D6*100</f>
        <v>30.555555555555557</v>
      </c>
      <c r="F12" s="44"/>
      <c r="G12" s="44"/>
      <c r="H12" s="44"/>
      <c r="I12" s="44"/>
      <c r="J12" s="44"/>
      <c r="K12" s="44"/>
      <c r="L12" s="44"/>
      <c r="M12" s="44"/>
      <c r="N12" s="44"/>
    </row>
    <row r="13" spans="1:17" ht="30" customHeight="1" x14ac:dyDescent="0.3">
      <c r="B13" s="43"/>
      <c r="C13" s="50" t="s">
        <v>217</v>
      </c>
      <c r="D13" s="50"/>
      <c r="E13" s="67"/>
    </row>
    <row r="14" spans="1:17" ht="30" customHeight="1" x14ac:dyDescent="0.3">
      <c r="C14" s="53" t="s">
        <v>218</v>
      </c>
      <c r="D14" s="49">
        <f>GETPIVOTDATA("COUNTRY",'Calculations (Hide)'!$A$4,"LMIC","LMIC")</f>
        <v>50</v>
      </c>
      <c r="E14" s="65">
        <f>D14/D6*100</f>
        <v>27.777777777777779</v>
      </c>
    </row>
    <row r="15" spans="1:17" ht="30" customHeight="1" x14ac:dyDescent="0.3">
      <c r="C15" s="53" t="s">
        <v>219</v>
      </c>
      <c r="D15" s="49">
        <f>GETPIVOTDATA("COUNTRY",'Calculations (Hide)'!$A$4,"LMIC","HIC")</f>
        <v>52</v>
      </c>
      <c r="E15" s="65">
        <f>D15/D6*100</f>
        <v>28.888888888888886</v>
      </c>
    </row>
    <row r="16" spans="1:17" ht="30" customHeight="1" x14ac:dyDescent="0.3">
      <c r="C16" s="53" t="s">
        <v>220</v>
      </c>
      <c r="D16" s="49">
        <f>GETPIVOTDATA("COUNTRY",'Calculations (Hide)'!$A$4,"LMIC","LMIC/HIC")</f>
        <v>78</v>
      </c>
      <c r="E16" s="65">
        <f>D16/D6*100</f>
        <v>43.333333333333336</v>
      </c>
    </row>
    <row r="17" spans="2:17" ht="30" customHeight="1" x14ac:dyDescent="0.3">
      <c r="B17" s="59"/>
      <c r="C17" s="61" t="s">
        <v>228</v>
      </c>
      <c r="D17" s="60"/>
      <c r="E17" s="68"/>
    </row>
    <row r="18" spans="2:17" ht="30" customHeight="1" x14ac:dyDescent="0.3">
      <c r="C18" s="53" t="s">
        <v>233</v>
      </c>
      <c r="D18" s="49">
        <f>'Calculations (Hide)'!G17</f>
        <v>173</v>
      </c>
      <c r="E18" s="65">
        <f>D18/D6*100</f>
        <v>96.111111111111114</v>
      </c>
    </row>
    <row r="19" spans="2:17" ht="30" customHeight="1" x14ac:dyDescent="0.3">
      <c r="C19" s="53" t="s">
        <v>234</v>
      </c>
      <c r="D19" s="49">
        <f>'Calculations (Hide)'!G18</f>
        <v>7</v>
      </c>
      <c r="E19" s="65">
        <f>D19/D6*100</f>
        <v>3.8888888888888888</v>
      </c>
    </row>
    <row r="20" spans="2:17" ht="30" customHeight="1" x14ac:dyDescent="0.3">
      <c r="C20" s="53" t="s">
        <v>235</v>
      </c>
      <c r="D20" s="49">
        <f>'Calculations (Hide)'!G19</f>
        <v>0</v>
      </c>
      <c r="E20" s="65">
        <f>D20/D6*100</f>
        <v>0</v>
      </c>
    </row>
    <row r="21" spans="2:17" ht="38" customHeight="1" x14ac:dyDescent="0.3">
      <c r="D21" s="44"/>
      <c r="E21" s="69"/>
    </row>
    <row r="22" spans="2:17" ht="30" customHeight="1" x14ac:dyDescent="0.3">
      <c r="B22" s="58"/>
      <c r="C22" s="57" t="s">
        <v>1110</v>
      </c>
      <c r="D22" s="57"/>
      <c r="E22" s="70"/>
      <c r="F22" s="58"/>
      <c r="G22" s="58"/>
      <c r="H22" s="58"/>
      <c r="I22" s="58"/>
      <c r="J22" s="58"/>
      <c r="K22" s="58"/>
      <c r="L22" s="58"/>
      <c r="M22" s="58"/>
      <c r="N22" s="58"/>
      <c r="O22" s="58"/>
      <c r="P22" s="58"/>
      <c r="Q22" s="58"/>
    </row>
    <row r="24" spans="2:17" ht="14" x14ac:dyDescent="0.3">
      <c r="C24" s="39"/>
      <c r="D24" s="39"/>
      <c r="E24" s="71"/>
      <c r="F24" s="39"/>
    </row>
    <row r="25" spans="2:17" ht="14" x14ac:dyDescent="0.3">
      <c r="C25" s="39"/>
      <c r="D25" s="39"/>
      <c r="E25" s="71"/>
      <c r="F25" s="39"/>
    </row>
    <row r="26" spans="2:17" ht="14" x14ac:dyDescent="0.3">
      <c r="C26" s="39"/>
      <c r="D26" s="39"/>
      <c r="E26" s="71"/>
    </row>
    <row r="27" spans="2:17" ht="14" x14ac:dyDescent="0.3">
      <c r="C27" s="39"/>
      <c r="D27" s="39"/>
      <c r="E27" s="71"/>
    </row>
    <row r="28" spans="2:17" ht="14" x14ac:dyDescent="0.3">
      <c r="C28" s="39"/>
      <c r="D28" s="39"/>
      <c r="E28" s="71"/>
    </row>
    <row r="29" spans="2:17" ht="14" x14ac:dyDescent="0.3">
      <c r="C29" s="39"/>
      <c r="D29" s="39"/>
      <c r="E29" s="71"/>
    </row>
    <row r="30" spans="2:17" ht="14" x14ac:dyDescent="0.3">
      <c r="C30" s="39"/>
      <c r="D30" s="39"/>
      <c r="E30" s="71"/>
    </row>
    <row r="31" spans="2:17" ht="14" x14ac:dyDescent="0.3">
      <c r="C31" s="39"/>
      <c r="D31" s="39"/>
      <c r="E31" s="71"/>
    </row>
    <row r="32" spans="2:17" ht="14" x14ac:dyDescent="0.3">
      <c r="C32" s="39"/>
      <c r="D32" s="39"/>
      <c r="E32" s="71"/>
    </row>
    <row r="33" spans="3:7" ht="14" x14ac:dyDescent="0.3">
      <c r="C33" s="39"/>
      <c r="D33" s="39"/>
      <c r="E33" s="71"/>
    </row>
    <row r="34" spans="3:7" ht="14" x14ac:dyDescent="0.3">
      <c r="C34" s="39"/>
      <c r="D34" s="39"/>
      <c r="E34" s="71"/>
      <c r="G34" s="39"/>
    </row>
    <row r="35" spans="3:7" ht="14" x14ac:dyDescent="0.3">
      <c r="C35" s="39"/>
      <c r="D35" s="39"/>
      <c r="E35" s="71"/>
    </row>
    <row r="36" spans="3:7" ht="14" x14ac:dyDescent="0.3">
      <c r="C36" s="39"/>
      <c r="D36" s="39"/>
      <c r="E36" s="71"/>
    </row>
    <row r="37" spans="3:7" ht="14" x14ac:dyDescent="0.3">
      <c r="C37" s="39"/>
      <c r="D37" s="39"/>
      <c r="E37" s="71"/>
    </row>
    <row r="38" spans="3:7" ht="14" x14ac:dyDescent="0.3">
      <c r="C38" s="39"/>
      <c r="D38" s="39"/>
      <c r="E38" s="71"/>
    </row>
    <row r="39" spans="3:7" ht="14" x14ac:dyDescent="0.3">
      <c r="C39" s="39"/>
      <c r="D39" s="39"/>
      <c r="E39" s="71"/>
    </row>
    <row r="40" spans="3:7" ht="14" x14ac:dyDescent="0.3">
      <c r="C40" s="39"/>
      <c r="D40" s="39"/>
      <c r="E40" s="71"/>
    </row>
    <row r="41" spans="3:7" ht="14" x14ac:dyDescent="0.3">
      <c r="C41" s="39"/>
      <c r="D41" s="39"/>
      <c r="E41" s="71"/>
    </row>
    <row r="42" spans="3:7" ht="14" x14ac:dyDescent="0.3">
      <c r="C42" s="39"/>
      <c r="D42" s="39"/>
      <c r="E42" s="71"/>
    </row>
    <row r="43" spans="3:7" ht="14" x14ac:dyDescent="0.3">
      <c r="C43" s="39"/>
      <c r="D43" s="39"/>
      <c r="E43" s="71"/>
    </row>
    <row r="44" spans="3:7" ht="14" x14ac:dyDescent="0.3">
      <c r="C44" s="39"/>
      <c r="D44" s="39"/>
      <c r="E44" s="71"/>
    </row>
    <row r="51" spans="1:17" x14ac:dyDescent="0.3">
      <c r="A51" s="35"/>
      <c r="B51" s="35"/>
      <c r="C51" s="35"/>
      <c r="D51" s="35"/>
      <c r="E51" s="62"/>
      <c r="F51" s="35"/>
      <c r="G51" s="35"/>
      <c r="H51" s="35"/>
      <c r="I51" s="35"/>
      <c r="J51" s="35"/>
      <c r="K51" s="35"/>
      <c r="L51" s="35"/>
      <c r="M51" s="35"/>
      <c r="N51" s="35"/>
      <c r="O51" s="35"/>
      <c r="P51" s="35"/>
      <c r="Q51" s="35"/>
    </row>
    <row r="52" spans="1:17" x14ac:dyDescent="0.3">
      <c r="A52" s="35"/>
      <c r="B52" s="35"/>
      <c r="C52" s="35"/>
      <c r="D52" s="35"/>
      <c r="E52" s="62"/>
      <c r="F52" s="35"/>
      <c r="G52" s="35"/>
      <c r="H52" s="35"/>
      <c r="I52" s="35"/>
      <c r="J52" s="35"/>
      <c r="K52" s="35"/>
      <c r="L52" s="35"/>
      <c r="M52" s="35"/>
      <c r="N52" s="35"/>
      <c r="O52" s="35"/>
      <c r="P52" s="35"/>
      <c r="Q52" s="35"/>
    </row>
    <row r="53" spans="1:17" x14ac:dyDescent="0.3">
      <c r="A53" s="35"/>
      <c r="B53" s="35"/>
      <c r="C53" s="35"/>
      <c r="D53" s="35"/>
      <c r="E53" s="62"/>
      <c r="F53" s="35"/>
      <c r="G53" s="35"/>
      <c r="H53" s="35"/>
      <c r="I53" s="35"/>
      <c r="J53" s="35"/>
      <c r="K53" s="35"/>
      <c r="L53" s="35"/>
      <c r="M53" s="35"/>
      <c r="N53" s="35"/>
      <c r="O53" s="35"/>
      <c r="P53" s="35"/>
      <c r="Q53" s="35"/>
    </row>
    <row r="54" spans="1:17" x14ac:dyDescent="0.3">
      <c r="A54" s="35"/>
      <c r="B54" s="35"/>
      <c r="C54" s="35"/>
      <c r="D54" s="35"/>
      <c r="E54" s="62"/>
      <c r="F54" s="35"/>
      <c r="G54" s="35"/>
      <c r="H54" s="35"/>
      <c r="I54" s="35"/>
      <c r="J54" s="35"/>
      <c r="K54" s="35"/>
      <c r="L54" s="35"/>
      <c r="M54" s="35"/>
      <c r="N54" s="35"/>
      <c r="O54" s="35"/>
      <c r="P54" s="35"/>
      <c r="Q54" s="35"/>
    </row>
    <row r="55" spans="1:17" x14ac:dyDescent="0.3">
      <c r="A55" s="35"/>
      <c r="B55" s="35"/>
      <c r="C55" s="35"/>
      <c r="D55" s="35"/>
      <c r="E55" s="62"/>
      <c r="F55" s="35"/>
      <c r="G55" s="35"/>
      <c r="H55" s="35"/>
      <c r="I55" s="35"/>
      <c r="J55" s="35"/>
      <c r="K55" s="35"/>
      <c r="L55" s="35"/>
      <c r="M55" s="35"/>
      <c r="N55" s="35"/>
      <c r="O55" s="35"/>
      <c r="P55" s="35"/>
      <c r="Q55" s="35"/>
    </row>
    <row r="56" spans="1:17" x14ac:dyDescent="0.3">
      <c r="A56" s="35"/>
      <c r="B56" s="35"/>
      <c r="C56" s="35"/>
      <c r="D56" s="35"/>
      <c r="E56" s="62"/>
      <c r="F56" s="35"/>
      <c r="G56" s="35"/>
      <c r="H56" s="35"/>
      <c r="I56" s="35"/>
      <c r="J56" s="35"/>
      <c r="K56" s="35"/>
      <c r="L56" s="35"/>
      <c r="M56" s="35"/>
      <c r="N56" s="35"/>
      <c r="O56" s="35"/>
      <c r="P56" s="35"/>
      <c r="Q56" s="35"/>
    </row>
    <row r="57" spans="1:17" x14ac:dyDescent="0.3">
      <c r="A57" s="35"/>
      <c r="B57" s="35"/>
      <c r="C57" s="35"/>
      <c r="D57" s="35"/>
      <c r="E57" s="62"/>
      <c r="F57" s="35"/>
      <c r="G57" s="35"/>
      <c r="H57" s="35"/>
      <c r="I57" s="35"/>
      <c r="J57" s="35"/>
      <c r="K57" s="35"/>
      <c r="L57" s="35"/>
      <c r="M57" s="35"/>
      <c r="N57" s="35"/>
      <c r="O57" s="35"/>
      <c r="P57" s="35"/>
      <c r="Q57" s="35"/>
    </row>
  </sheetData>
  <pageMargins left="0.7" right="0.7" top="0.75" bottom="0.75" header="0.3" footer="0.3"/>
  <pageSetup orientation="portrait"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3CF64-D333-4FF5-8115-1CE59BE557CB}">
  <dimension ref="A1:Y444"/>
  <sheetViews>
    <sheetView zoomScaleNormal="100" workbookViewId="0">
      <pane xSplit="2" topLeftCell="C1" activePane="topRight" state="frozen"/>
      <selection pane="topRight" activeCell="A2" sqref="A2"/>
    </sheetView>
  </sheetViews>
  <sheetFormatPr defaultColWidth="9.1796875" defaultRowHeight="30" customHeight="1" x14ac:dyDescent="0.35"/>
  <cols>
    <col min="1" max="1" width="12.81640625" style="123" customWidth="1"/>
    <col min="2" max="2" width="54.453125" style="87" customWidth="1"/>
    <col min="3" max="3" width="20.1796875" style="85" bestFit="1" customWidth="1"/>
    <col min="4" max="6" width="16.36328125" style="85" customWidth="1"/>
    <col min="7" max="7" width="19.1796875" style="96" customWidth="1"/>
    <col min="8" max="8" width="12.1796875" style="82" hidden="1" customWidth="1"/>
    <col min="9" max="9" width="7.36328125" style="82" hidden="1" customWidth="1"/>
    <col min="10" max="10" width="18.6328125" style="82" customWidth="1"/>
    <col min="11" max="11" width="14.1796875" style="85" hidden="1" customWidth="1"/>
    <col min="12" max="12" width="12.36328125" style="96" customWidth="1"/>
    <col min="13" max="13" width="15.36328125" style="85" customWidth="1"/>
    <col min="14" max="14" width="13.6328125" style="85" customWidth="1"/>
    <col min="15" max="15" width="16.453125" style="85" customWidth="1"/>
    <col min="16" max="16" width="18.36328125" style="85" customWidth="1"/>
    <col min="17" max="17" width="12" style="85" customWidth="1"/>
    <col min="18" max="18" width="14.6328125" style="85" customWidth="1"/>
    <col min="19" max="19" width="15.1796875" style="85" bestFit="1" customWidth="1"/>
    <col min="20" max="20" width="12.81640625" style="85" bestFit="1" customWidth="1"/>
    <col min="21" max="21" width="11.1796875" style="85" customWidth="1"/>
    <col min="22" max="22" width="15.6328125" style="82" customWidth="1"/>
    <col min="23" max="23" width="12.36328125" style="85" customWidth="1"/>
    <col min="24" max="24" width="10.81640625" style="85" customWidth="1"/>
    <col min="25" max="25" width="6" style="85" hidden="1" customWidth="1"/>
    <col min="26" max="16384" width="9.1796875" style="85"/>
  </cols>
  <sheetData>
    <row r="1" spans="1:25" s="87" customFormat="1" ht="30" customHeight="1" x14ac:dyDescent="0.35">
      <c r="A1" s="75" t="s">
        <v>92</v>
      </c>
      <c r="B1" s="75" t="s">
        <v>1487</v>
      </c>
      <c r="C1" s="75" t="s">
        <v>75</v>
      </c>
      <c r="D1" s="75" t="s">
        <v>77</v>
      </c>
      <c r="E1" s="75" t="s">
        <v>79</v>
      </c>
      <c r="F1" s="75" t="s">
        <v>239</v>
      </c>
      <c r="G1" s="75" t="s">
        <v>240</v>
      </c>
      <c r="H1" s="75" t="s">
        <v>80</v>
      </c>
      <c r="I1" s="75" t="s">
        <v>82</v>
      </c>
      <c r="J1" s="76" t="s">
        <v>241</v>
      </c>
      <c r="K1" s="75" t="s">
        <v>1413</v>
      </c>
      <c r="L1" s="75" t="s">
        <v>18</v>
      </c>
      <c r="M1" s="75" t="s">
        <v>1100</v>
      </c>
      <c r="N1" s="75" t="s">
        <v>19</v>
      </c>
      <c r="O1" s="75" t="s">
        <v>85</v>
      </c>
      <c r="P1" s="75" t="s">
        <v>86</v>
      </c>
      <c r="Q1" s="75" t="s">
        <v>242</v>
      </c>
      <c r="R1" s="75" t="s">
        <v>1102</v>
      </c>
      <c r="S1" s="75" t="s">
        <v>1103</v>
      </c>
      <c r="T1" s="75" t="s">
        <v>87</v>
      </c>
      <c r="U1" s="75" t="s">
        <v>243</v>
      </c>
      <c r="V1" s="76" t="s">
        <v>1587</v>
      </c>
      <c r="W1" s="75" t="s">
        <v>1106</v>
      </c>
      <c r="X1" s="75" t="s">
        <v>89</v>
      </c>
      <c r="Y1" s="75" t="s">
        <v>91</v>
      </c>
    </row>
    <row r="2" spans="1:25" ht="30" customHeight="1" x14ac:dyDescent="0.35">
      <c r="A2" s="123">
        <v>44082</v>
      </c>
      <c r="B2" s="87" t="s">
        <v>928</v>
      </c>
      <c r="C2" s="85" t="s">
        <v>3973</v>
      </c>
      <c r="E2" s="85" t="s">
        <v>929</v>
      </c>
      <c r="F2" s="85" t="s">
        <v>4023</v>
      </c>
      <c r="G2" s="85"/>
      <c r="J2" s="82">
        <v>43942</v>
      </c>
      <c r="K2" s="96" t="s">
        <v>930</v>
      </c>
      <c r="L2" s="92" t="str">
        <f>HYPERLINK(K2)</f>
        <v>https://clinicaltrials.gov/show/NCT04362956</v>
      </c>
      <c r="M2" s="96" t="s">
        <v>165</v>
      </c>
      <c r="N2" s="85" t="s">
        <v>931</v>
      </c>
      <c r="O2" s="85" t="s">
        <v>115</v>
      </c>
      <c r="Q2" s="85" t="s">
        <v>932</v>
      </c>
      <c r="R2" s="85" t="s">
        <v>108</v>
      </c>
      <c r="S2" s="85" t="s">
        <v>108</v>
      </c>
      <c r="T2" s="85" t="s">
        <v>122</v>
      </c>
      <c r="U2" s="85" t="s">
        <v>933</v>
      </c>
      <c r="V2" s="98">
        <v>44022</v>
      </c>
      <c r="W2" s="85">
        <v>200</v>
      </c>
    </row>
    <row r="3" spans="1:25" ht="30" customHeight="1" x14ac:dyDescent="0.35">
      <c r="A3" s="123">
        <v>44082</v>
      </c>
      <c r="B3" s="87" t="s">
        <v>2582</v>
      </c>
      <c r="C3" s="93" t="s">
        <v>114</v>
      </c>
      <c r="E3" s="85" t="s">
        <v>2583</v>
      </c>
      <c r="F3" s="85" t="s">
        <v>2656</v>
      </c>
      <c r="G3" s="85"/>
      <c r="J3" s="82">
        <v>44061</v>
      </c>
      <c r="K3" s="96" t="s">
        <v>2584</v>
      </c>
      <c r="L3" s="122" t="str">
        <f t="shared" ref="L3:L65" si="0">HYPERLINK(K3)</f>
        <v>https://clinicaltrials.gov/show/NCT04519502</v>
      </c>
      <c r="M3" s="96" t="s">
        <v>165</v>
      </c>
      <c r="N3" s="85" t="s">
        <v>2585</v>
      </c>
      <c r="O3" s="85" t="s">
        <v>115</v>
      </c>
      <c r="Q3" s="85" t="s">
        <v>2586</v>
      </c>
      <c r="R3" s="85" t="s">
        <v>108</v>
      </c>
      <c r="S3" s="85" t="s">
        <v>108</v>
      </c>
      <c r="T3" s="85" t="s">
        <v>122</v>
      </c>
      <c r="U3" s="85" t="s">
        <v>2587</v>
      </c>
      <c r="V3" s="98">
        <v>44005</v>
      </c>
      <c r="W3" s="85">
        <v>26400</v>
      </c>
    </row>
    <row r="4" spans="1:25" ht="30" customHeight="1" x14ac:dyDescent="0.35">
      <c r="A4" s="123">
        <v>44082</v>
      </c>
      <c r="B4" s="87" t="s">
        <v>1822</v>
      </c>
      <c r="C4" s="93" t="s">
        <v>114</v>
      </c>
      <c r="D4" s="85" t="s">
        <v>1823</v>
      </c>
      <c r="E4" s="85" t="s">
        <v>1826</v>
      </c>
      <c r="F4" s="85" t="s">
        <v>1824</v>
      </c>
      <c r="G4" s="85" t="s">
        <v>1825</v>
      </c>
      <c r="J4" s="82">
        <v>43993</v>
      </c>
      <c r="K4" s="96" t="s">
        <v>1827</v>
      </c>
      <c r="L4" s="92" t="str">
        <f t="shared" si="0"/>
        <v>http://isrctn.com/ISRCTN93266696</v>
      </c>
      <c r="M4" s="96" t="s">
        <v>735</v>
      </c>
      <c r="N4" s="85" t="s">
        <v>2588</v>
      </c>
      <c r="O4" s="85" t="s">
        <v>115</v>
      </c>
      <c r="P4" s="85" t="s">
        <v>1828</v>
      </c>
      <c r="Q4" s="85" t="s">
        <v>1829</v>
      </c>
      <c r="T4" s="85" t="s">
        <v>122</v>
      </c>
      <c r="U4" s="85" t="s">
        <v>1830</v>
      </c>
      <c r="V4" s="82">
        <v>43971</v>
      </c>
      <c r="W4" s="85">
        <v>200</v>
      </c>
      <c r="X4" s="85" t="s">
        <v>181</v>
      </c>
    </row>
    <row r="5" spans="1:25" ht="30" customHeight="1" x14ac:dyDescent="0.35">
      <c r="A5" s="123">
        <v>44082</v>
      </c>
      <c r="B5" s="87" t="s">
        <v>133</v>
      </c>
      <c r="C5" s="85" t="s">
        <v>33</v>
      </c>
      <c r="E5" s="85" t="s">
        <v>974</v>
      </c>
      <c r="F5" s="85" t="s">
        <v>1563</v>
      </c>
      <c r="G5" s="85"/>
      <c r="J5" s="82">
        <v>43950</v>
      </c>
      <c r="K5" s="96" t="s">
        <v>975</v>
      </c>
      <c r="L5" s="92" t="str">
        <f t="shared" si="0"/>
        <v>https://clinicaltrials.gov/show/NCT04371432</v>
      </c>
      <c r="M5" s="96" t="s">
        <v>165</v>
      </c>
      <c r="N5" s="85" t="s">
        <v>2585</v>
      </c>
      <c r="O5" s="85" t="s">
        <v>115</v>
      </c>
      <c r="Q5" s="85" t="s">
        <v>976</v>
      </c>
      <c r="R5" s="85" t="s">
        <v>811</v>
      </c>
      <c r="S5" s="85" t="s">
        <v>108</v>
      </c>
      <c r="T5" s="85" t="s">
        <v>122</v>
      </c>
      <c r="U5" s="85" t="s">
        <v>134</v>
      </c>
      <c r="V5" s="98">
        <v>43899</v>
      </c>
      <c r="W5" s="85">
        <v>2500</v>
      </c>
    </row>
    <row r="6" spans="1:25" ht="30" customHeight="1" x14ac:dyDescent="0.35">
      <c r="A6" s="123">
        <v>44082</v>
      </c>
      <c r="B6" s="87" t="s">
        <v>2242</v>
      </c>
      <c r="C6" s="85" t="s">
        <v>33</v>
      </c>
      <c r="E6" s="85" t="s">
        <v>2243</v>
      </c>
      <c r="F6" s="85" t="s">
        <v>4024</v>
      </c>
      <c r="G6" s="85"/>
      <c r="J6" s="82">
        <v>43987</v>
      </c>
      <c r="K6" s="96" t="s">
        <v>2245</v>
      </c>
      <c r="L6" s="92" t="str">
        <f t="shared" si="0"/>
        <v>https://clinicaltrials.gov/show/NCT04419870</v>
      </c>
      <c r="M6" s="96" t="s">
        <v>165</v>
      </c>
      <c r="N6" s="85" t="s">
        <v>2585</v>
      </c>
      <c r="O6" s="85" t="s">
        <v>115</v>
      </c>
      <c r="Q6" s="85" t="s">
        <v>976</v>
      </c>
      <c r="R6" s="85" t="s">
        <v>2037</v>
      </c>
      <c r="S6" s="85" t="s">
        <v>108</v>
      </c>
      <c r="T6" s="85" t="s">
        <v>122</v>
      </c>
      <c r="U6" s="85" t="s">
        <v>2247</v>
      </c>
      <c r="V6" s="98">
        <v>43899</v>
      </c>
      <c r="W6" s="85">
        <v>200</v>
      </c>
    </row>
    <row r="7" spans="1:25" ht="30" customHeight="1" x14ac:dyDescent="0.35">
      <c r="A7" s="123">
        <v>44082</v>
      </c>
      <c r="B7" s="87" t="s">
        <v>2017</v>
      </c>
      <c r="C7" s="85" t="s">
        <v>33</v>
      </c>
      <c r="D7" s="85" t="s">
        <v>2018</v>
      </c>
      <c r="E7" s="85" t="s">
        <v>2020</v>
      </c>
      <c r="F7" s="85" t="s">
        <v>2019</v>
      </c>
      <c r="G7" s="85"/>
      <c r="J7" s="82">
        <v>44008</v>
      </c>
      <c r="K7" s="96" t="s">
        <v>2021</v>
      </c>
      <c r="L7" s="92" t="str">
        <f t="shared" si="0"/>
        <v>https://clinicaltrials.gov/show/NCT04453657</v>
      </c>
      <c r="M7" s="96" t="s">
        <v>165</v>
      </c>
      <c r="O7" s="85" t="s">
        <v>118</v>
      </c>
      <c r="P7" s="85" t="s">
        <v>2022</v>
      </c>
      <c r="Q7" s="85" t="s">
        <v>174</v>
      </c>
      <c r="R7" s="85" t="s">
        <v>811</v>
      </c>
      <c r="S7" s="85" t="s">
        <v>688</v>
      </c>
      <c r="T7" s="85" t="s">
        <v>765</v>
      </c>
      <c r="U7" s="85" t="s">
        <v>2023</v>
      </c>
      <c r="V7" s="103">
        <v>43839</v>
      </c>
      <c r="W7" s="85">
        <v>270</v>
      </c>
      <c r="X7" s="85" t="s">
        <v>108</v>
      </c>
    </row>
    <row r="8" spans="1:25" ht="30" customHeight="1" x14ac:dyDescent="0.35">
      <c r="A8" s="123">
        <v>44082</v>
      </c>
      <c r="B8" s="87" t="s">
        <v>2590</v>
      </c>
      <c r="C8" s="85" t="s">
        <v>33</v>
      </c>
      <c r="D8" s="85" t="s">
        <v>1844</v>
      </c>
      <c r="E8" s="85" t="s">
        <v>2591</v>
      </c>
      <c r="F8" s="85" t="s">
        <v>2657</v>
      </c>
      <c r="G8" s="85"/>
      <c r="J8" s="82">
        <v>44046</v>
      </c>
      <c r="K8" s="96" t="s">
        <v>2592</v>
      </c>
      <c r="L8" s="92" t="str">
        <f t="shared" si="0"/>
        <v>https://clinicaltrials.gov/show/NCT04519034</v>
      </c>
      <c r="M8" s="96" t="s">
        <v>165</v>
      </c>
      <c r="N8" s="85" t="s">
        <v>2588</v>
      </c>
      <c r="O8" s="85" t="s">
        <v>115</v>
      </c>
      <c r="Q8" s="85" t="s">
        <v>2593</v>
      </c>
      <c r="R8" s="85" t="s">
        <v>759</v>
      </c>
      <c r="S8" s="85" t="s">
        <v>859</v>
      </c>
      <c r="T8" s="85" t="s">
        <v>765</v>
      </c>
      <c r="U8" s="85" t="s">
        <v>2594</v>
      </c>
      <c r="V8" s="98">
        <v>43839</v>
      </c>
      <c r="W8" s="85">
        <v>27000</v>
      </c>
    </row>
    <row r="9" spans="1:25" ht="30" customHeight="1" x14ac:dyDescent="0.35">
      <c r="A9" s="123">
        <v>44082</v>
      </c>
      <c r="B9" s="87" t="s">
        <v>3974</v>
      </c>
      <c r="C9" s="85" t="s">
        <v>33</v>
      </c>
      <c r="E9" s="85" t="s">
        <v>3975</v>
      </c>
      <c r="F9" s="85" t="s">
        <v>4025</v>
      </c>
      <c r="G9" s="85"/>
      <c r="J9" s="82">
        <v>44068</v>
      </c>
      <c r="K9" s="96" t="s">
        <v>3976</v>
      </c>
      <c r="L9" s="92" t="str">
        <f t="shared" si="0"/>
        <v>https://clinicaltrials.gov/show/NCT04531111</v>
      </c>
      <c r="M9" s="96" t="s">
        <v>165</v>
      </c>
      <c r="N9" s="85" t="s">
        <v>139</v>
      </c>
      <c r="O9" s="85" t="s">
        <v>115</v>
      </c>
      <c r="Q9" s="85" t="s">
        <v>140</v>
      </c>
      <c r="R9" s="85" t="s">
        <v>866</v>
      </c>
      <c r="S9" s="85" t="s">
        <v>251</v>
      </c>
      <c r="T9" s="85" t="s">
        <v>122</v>
      </c>
      <c r="U9" s="85" t="s">
        <v>3977</v>
      </c>
      <c r="V9" s="98">
        <v>44019</v>
      </c>
      <c r="W9" s="85">
        <v>150</v>
      </c>
    </row>
    <row r="10" spans="1:25" ht="30" customHeight="1" x14ac:dyDescent="0.35">
      <c r="A10" s="123">
        <v>44082</v>
      </c>
      <c r="B10" s="87" t="s">
        <v>3978</v>
      </c>
      <c r="C10" s="85" t="s">
        <v>33</v>
      </c>
      <c r="D10" s="85" t="s">
        <v>3979</v>
      </c>
      <c r="E10" s="85" t="s">
        <v>3980</v>
      </c>
      <c r="F10" s="85" t="s">
        <v>4026</v>
      </c>
      <c r="G10" s="85"/>
      <c r="J10" s="82">
        <v>44067</v>
      </c>
      <c r="K10" s="96" t="s">
        <v>3981</v>
      </c>
      <c r="L10" s="92" t="str">
        <f t="shared" si="0"/>
        <v>https://clinicaltrials.gov/show/NCT04531254</v>
      </c>
      <c r="M10" s="96" t="s">
        <v>165</v>
      </c>
      <c r="N10" s="85" t="s">
        <v>148</v>
      </c>
      <c r="O10" s="85" t="s">
        <v>115</v>
      </c>
      <c r="Q10" s="85" t="s">
        <v>1002</v>
      </c>
      <c r="R10" s="85" t="s">
        <v>850</v>
      </c>
      <c r="S10" s="85" t="s">
        <v>251</v>
      </c>
      <c r="T10" s="85" t="s">
        <v>765</v>
      </c>
      <c r="U10" s="85" t="s">
        <v>3982</v>
      </c>
      <c r="V10" s="98">
        <v>44112</v>
      </c>
      <c r="W10" s="85">
        <v>240</v>
      </c>
    </row>
    <row r="11" spans="1:25" ht="30" customHeight="1" x14ac:dyDescent="0.35">
      <c r="A11" s="123">
        <v>44082</v>
      </c>
      <c r="B11" s="87" t="s">
        <v>3983</v>
      </c>
      <c r="C11" s="85" t="s">
        <v>33</v>
      </c>
      <c r="D11" s="85" t="s">
        <v>3984</v>
      </c>
      <c r="E11" s="85" t="s">
        <v>3985</v>
      </c>
      <c r="F11" s="85" t="s">
        <v>4027</v>
      </c>
      <c r="G11" s="85"/>
      <c r="J11" s="82">
        <v>43978</v>
      </c>
      <c r="K11" s="96" t="s">
        <v>3986</v>
      </c>
      <c r="L11" s="92" t="str">
        <f t="shared" si="0"/>
        <v>https://clinicaltrials.gov/show/NCT04407260</v>
      </c>
      <c r="M11" s="96" t="s">
        <v>165</v>
      </c>
      <c r="N11" s="85" t="s">
        <v>2585</v>
      </c>
      <c r="O11" s="85" t="s">
        <v>115</v>
      </c>
      <c r="Q11" s="85" t="s">
        <v>3987</v>
      </c>
      <c r="R11" s="85" t="s">
        <v>108</v>
      </c>
      <c r="S11" s="85" t="s">
        <v>108</v>
      </c>
      <c r="T11" s="85" t="s">
        <v>765</v>
      </c>
      <c r="U11" s="85" t="s">
        <v>3988</v>
      </c>
      <c r="V11" s="98">
        <v>43985</v>
      </c>
      <c r="W11" s="85">
        <v>136</v>
      </c>
    </row>
    <row r="12" spans="1:25" ht="30" customHeight="1" x14ac:dyDescent="0.35">
      <c r="A12" s="123">
        <v>44082</v>
      </c>
      <c r="B12" s="87" t="s">
        <v>3989</v>
      </c>
      <c r="C12" s="85" t="s">
        <v>33</v>
      </c>
      <c r="D12" s="85" t="s">
        <v>3990</v>
      </c>
      <c r="E12" s="85" t="s">
        <v>3991</v>
      </c>
      <c r="F12" s="85" t="s">
        <v>4028</v>
      </c>
      <c r="G12" s="85"/>
      <c r="J12" s="82">
        <v>44000</v>
      </c>
      <c r="K12" s="96" t="s">
        <v>3992</v>
      </c>
      <c r="L12" s="92" t="str">
        <f t="shared" si="0"/>
        <v>https://clinicaltrials.gov/show/NCT04443673</v>
      </c>
      <c r="M12" s="96" t="s">
        <v>165</v>
      </c>
      <c r="N12" s="85" t="s">
        <v>1112</v>
      </c>
      <c r="O12" s="85" t="s">
        <v>118</v>
      </c>
      <c r="P12" s="85" t="s">
        <v>938</v>
      </c>
      <c r="Q12" s="85" t="s">
        <v>3993</v>
      </c>
      <c r="R12" s="85" t="s">
        <v>108</v>
      </c>
      <c r="S12" s="85" t="s">
        <v>108</v>
      </c>
      <c r="T12" s="85" t="s">
        <v>122</v>
      </c>
      <c r="U12" s="85" t="s">
        <v>3994</v>
      </c>
      <c r="V12" s="98">
        <v>44063</v>
      </c>
      <c r="W12" s="85">
        <v>82</v>
      </c>
      <c r="X12" s="85" t="s">
        <v>108</v>
      </c>
    </row>
    <row r="13" spans="1:25" ht="30" customHeight="1" x14ac:dyDescent="0.35">
      <c r="A13" s="123">
        <v>44082</v>
      </c>
      <c r="B13" s="87" t="s">
        <v>3995</v>
      </c>
      <c r="C13" s="85" t="s">
        <v>33</v>
      </c>
      <c r="E13" s="85" t="s">
        <v>3996</v>
      </c>
      <c r="F13" s="85" t="s">
        <v>4029</v>
      </c>
      <c r="G13" s="85"/>
      <c r="J13" s="82">
        <v>44008</v>
      </c>
      <c r="K13" s="96" t="s">
        <v>3997</v>
      </c>
      <c r="L13" s="92" t="str">
        <f t="shared" si="0"/>
        <v>https://clinicaltrials.gov/show/NCT04458337</v>
      </c>
      <c r="M13" s="96" t="s">
        <v>165</v>
      </c>
      <c r="N13" s="85" t="s">
        <v>148</v>
      </c>
      <c r="O13" s="85" t="s">
        <v>115</v>
      </c>
      <c r="Q13" s="85" t="s">
        <v>3998</v>
      </c>
      <c r="R13" s="85" t="s">
        <v>108</v>
      </c>
      <c r="S13" s="85" t="s">
        <v>108</v>
      </c>
      <c r="T13" s="85" t="s">
        <v>122</v>
      </c>
      <c r="U13" s="85" t="s">
        <v>3999</v>
      </c>
      <c r="V13" s="98">
        <v>43903</v>
      </c>
      <c r="W13" s="85">
        <v>120</v>
      </c>
    </row>
    <row r="14" spans="1:25" ht="30" customHeight="1" x14ac:dyDescent="0.35">
      <c r="A14" s="123">
        <v>44082</v>
      </c>
      <c r="B14" s="87" t="s">
        <v>1931</v>
      </c>
      <c r="C14" s="93" t="s">
        <v>114</v>
      </c>
      <c r="D14" s="85" t="s">
        <v>1053</v>
      </c>
      <c r="E14" s="85" t="s">
        <v>4000</v>
      </c>
      <c r="F14" s="85" t="s">
        <v>1954</v>
      </c>
      <c r="G14" s="85" t="s">
        <v>1932</v>
      </c>
      <c r="J14" s="82">
        <v>43979</v>
      </c>
      <c r="K14" s="96" t="s">
        <v>1933</v>
      </c>
      <c r="L14" s="92" t="str">
        <f t="shared" si="0"/>
        <v>https://trialregister.nl/trial/8668</v>
      </c>
      <c r="M14" s="96" t="s">
        <v>1055</v>
      </c>
      <c r="N14" s="85" t="s">
        <v>1056</v>
      </c>
      <c r="O14" s="85" t="s">
        <v>115</v>
      </c>
      <c r="P14" s="85" t="s">
        <v>2403</v>
      </c>
      <c r="Q14" s="85" t="s">
        <v>1934</v>
      </c>
      <c r="T14" s="85" t="s">
        <v>253</v>
      </c>
      <c r="U14" s="85" t="s">
        <v>1935</v>
      </c>
      <c r="V14" s="82">
        <v>43979</v>
      </c>
      <c r="W14" s="85">
        <v>20</v>
      </c>
    </row>
    <row r="15" spans="1:25" ht="30" customHeight="1" x14ac:dyDescent="0.35">
      <c r="A15" s="123">
        <v>44082</v>
      </c>
      <c r="B15" s="87" t="s">
        <v>4001</v>
      </c>
      <c r="C15" s="93" t="s">
        <v>114</v>
      </c>
      <c r="D15" s="85" t="s">
        <v>4002</v>
      </c>
      <c r="E15" s="85" t="s">
        <v>4005</v>
      </c>
      <c r="F15" s="85" t="s">
        <v>4003</v>
      </c>
      <c r="G15" s="85" t="s">
        <v>4004</v>
      </c>
      <c r="J15" s="82">
        <v>44061</v>
      </c>
      <c r="K15" s="96" t="s">
        <v>4006</v>
      </c>
      <c r="L15" s="92" t="str">
        <f t="shared" si="0"/>
        <v>https://trialregister.nl/trial/8842</v>
      </c>
      <c r="M15" s="96" t="s">
        <v>1055</v>
      </c>
      <c r="N15" s="85" t="s">
        <v>1056</v>
      </c>
      <c r="O15" s="85" t="s">
        <v>118</v>
      </c>
      <c r="P15" s="85" t="s">
        <v>2404</v>
      </c>
      <c r="Q15" s="85" t="s">
        <v>4007</v>
      </c>
      <c r="T15" s="85" t="s">
        <v>122</v>
      </c>
      <c r="U15" s="85" t="s">
        <v>4008</v>
      </c>
      <c r="V15" s="82">
        <v>43930</v>
      </c>
      <c r="W15" s="85">
        <v>50</v>
      </c>
    </row>
    <row r="16" spans="1:25" ht="30" customHeight="1" x14ac:dyDescent="0.35">
      <c r="A16" s="123">
        <v>44082</v>
      </c>
      <c r="B16" s="87" t="s">
        <v>1052</v>
      </c>
      <c r="C16" s="93" t="s">
        <v>114</v>
      </c>
      <c r="D16" s="85" t="s">
        <v>1053</v>
      </c>
      <c r="E16" s="85" t="s">
        <v>4009</v>
      </c>
      <c r="F16" s="85" t="s">
        <v>1139</v>
      </c>
      <c r="G16" s="85" t="s">
        <v>1140</v>
      </c>
      <c r="J16" s="82">
        <v>43917</v>
      </c>
      <c r="K16" s="96" t="s">
        <v>1054</v>
      </c>
      <c r="L16" s="92" t="str">
        <f t="shared" si="0"/>
        <v>https://trialregister.nl/trial/8485</v>
      </c>
      <c r="M16" s="96" t="s">
        <v>1055</v>
      </c>
      <c r="N16" s="85" t="s">
        <v>1056</v>
      </c>
      <c r="O16" s="85" t="s">
        <v>115</v>
      </c>
      <c r="P16" s="85" t="s">
        <v>2404</v>
      </c>
      <c r="Q16" s="85" t="s">
        <v>1057</v>
      </c>
      <c r="T16" s="85" t="s">
        <v>122</v>
      </c>
      <c r="U16" s="85" t="s">
        <v>1058</v>
      </c>
      <c r="V16" s="82">
        <v>43917</v>
      </c>
      <c r="W16" s="85">
        <v>20</v>
      </c>
    </row>
    <row r="17" spans="1:24" ht="30" customHeight="1" x14ac:dyDescent="0.35">
      <c r="A17" s="123">
        <v>44082</v>
      </c>
      <c r="B17" s="87" t="s">
        <v>899</v>
      </c>
      <c r="C17" s="85" t="s">
        <v>33</v>
      </c>
      <c r="D17" s="85" t="s">
        <v>900</v>
      </c>
      <c r="E17" s="85" t="s">
        <v>4010</v>
      </c>
      <c r="F17" s="85" t="s">
        <v>4030</v>
      </c>
      <c r="G17" s="85"/>
      <c r="J17" s="82">
        <v>43938</v>
      </c>
      <c r="K17" s="96" t="s">
        <v>902</v>
      </c>
      <c r="L17" s="92" t="str">
        <f t="shared" si="0"/>
        <v>https://clinicaltrials.gov/show/NCT04355533</v>
      </c>
      <c r="M17" s="96" t="s">
        <v>165</v>
      </c>
      <c r="N17" s="85" t="s">
        <v>117</v>
      </c>
      <c r="O17" s="85" t="s">
        <v>118</v>
      </c>
      <c r="P17" s="85" t="s">
        <v>903</v>
      </c>
      <c r="Q17" s="85" t="s">
        <v>897</v>
      </c>
      <c r="R17" s="85" t="s">
        <v>108</v>
      </c>
      <c r="S17" s="85" t="s">
        <v>904</v>
      </c>
      <c r="T17" s="85" t="s">
        <v>122</v>
      </c>
      <c r="U17" s="85" t="s">
        <v>905</v>
      </c>
      <c r="V17" s="98">
        <v>44041</v>
      </c>
      <c r="W17" s="85">
        <v>1920</v>
      </c>
      <c r="X17" s="85" t="s">
        <v>108</v>
      </c>
    </row>
    <row r="18" spans="1:24" ht="30" customHeight="1" x14ac:dyDescent="0.35">
      <c r="A18" s="123">
        <v>44082</v>
      </c>
      <c r="B18" s="87" t="s">
        <v>1837</v>
      </c>
      <c r="C18" s="85" t="s">
        <v>33</v>
      </c>
      <c r="D18" s="85" t="s">
        <v>1838</v>
      </c>
      <c r="E18" s="85" t="s">
        <v>1839</v>
      </c>
      <c r="F18" s="85" t="s">
        <v>2316</v>
      </c>
      <c r="G18" s="85"/>
      <c r="J18" s="82">
        <v>43990</v>
      </c>
      <c r="K18" s="96" t="s">
        <v>1840</v>
      </c>
      <c r="L18" s="92" t="str">
        <f t="shared" si="0"/>
        <v>https://clinicaltrials.gov/show/NCT04431453</v>
      </c>
      <c r="M18" s="96" t="s">
        <v>165</v>
      </c>
      <c r="N18" s="85" t="s">
        <v>4011</v>
      </c>
      <c r="O18" s="85" t="s">
        <v>118</v>
      </c>
      <c r="P18" s="85" t="s">
        <v>1006</v>
      </c>
      <c r="Q18" s="85" t="s">
        <v>1841</v>
      </c>
      <c r="R18" s="85" t="s">
        <v>108</v>
      </c>
      <c r="S18" s="85" t="s">
        <v>251</v>
      </c>
      <c r="T18" s="85" t="s">
        <v>122</v>
      </c>
      <c r="U18" s="85" t="s">
        <v>1842</v>
      </c>
      <c r="V18" s="98">
        <v>44033</v>
      </c>
      <c r="W18" s="85">
        <v>52</v>
      </c>
      <c r="X18" s="85" t="s">
        <v>1149</v>
      </c>
    </row>
    <row r="19" spans="1:24" ht="30" customHeight="1" x14ac:dyDescent="0.35">
      <c r="A19" s="123">
        <v>44082</v>
      </c>
      <c r="B19" s="87" t="s">
        <v>2595</v>
      </c>
      <c r="C19" s="85" t="s">
        <v>33</v>
      </c>
      <c r="E19" s="85" t="s">
        <v>2273</v>
      </c>
      <c r="F19" s="85" t="s">
        <v>2317</v>
      </c>
      <c r="G19" s="85"/>
      <c r="J19" s="82">
        <v>44036</v>
      </c>
      <c r="K19" s="96" t="s">
        <v>2274</v>
      </c>
      <c r="L19" s="92" t="str">
        <f t="shared" si="0"/>
        <v>https://clinicaltrials.gov/show/NCT04487119</v>
      </c>
      <c r="M19" s="96" t="s">
        <v>165</v>
      </c>
      <c r="N19" s="85" t="s">
        <v>139</v>
      </c>
      <c r="O19" s="85" t="s">
        <v>115</v>
      </c>
      <c r="Q19" s="85" t="s">
        <v>2275</v>
      </c>
      <c r="R19" s="85" t="s">
        <v>108</v>
      </c>
      <c r="S19" s="85" t="s">
        <v>251</v>
      </c>
      <c r="T19" s="85" t="s">
        <v>122</v>
      </c>
      <c r="U19" s="85" t="s">
        <v>2276</v>
      </c>
      <c r="V19" s="98">
        <v>44055</v>
      </c>
      <c r="W19" s="85">
        <v>30</v>
      </c>
    </row>
    <row r="20" spans="1:24" ht="30" customHeight="1" x14ac:dyDescent="0.35">
      <c r="A20" s="123">
        <v>44082</v>
      </c>
      <c r="B20" s="87" t="s">
        <v>2631</v>
      </c>
      <c r="C20" s="85" t="s">
        <v>33</v>
      </c>
      <c r="E20" s="85" t="s">
        <v>2632</v>
      </c>
      <c r="F20" s="85" t="s">
        <v>2664</v>
      </c>
      <c r="G20" s="85"/>
      <c r="J20" s="82">
        <v>44061</v>
      </c>
      <c r="K20" s="96" t="s">
        <v>2633</v>
      </c>
      <c r="L20" s="92" t="str">
        <f t="shared" si="0"/>
        <v>https://clinicaltrials.gov/show/NCT04519307</v>
      </c>
      <c r="M20" s="96" t="s">
        <v>165</v>
      </c>
      <c r="N20" s="85" t="s">
        <v>169</v>
      </c>
      <c r="O20" s="85" t="s">
        <v>115</v>
      </c>
      <c r="Q20" s="85" t="s">
        <v>2634</v>
      </c>
      <c r="R20" s="85" t="s">
        <v>108</v>
      </c>
      <c r="S20" s="85" t="s">
        <v>1007</v>
      </c>
      <c r="T20" s="85" t="s">
        <v>765</v>
      </c>
      <c r="U20" s="85" t="s">
        <v>2635</v>
      </c>
      <c r="V20" s="98">
        <v>43891</v>
      </c>
      <c r="W20" s="85">
        <v>72</v>
      </c>
    </row>
    <row r="21" spans="1:24" ht="30" customHeight="1" x14ac:dyDescent="0.35">
      <c r="A21" s="123">
        <v>44082</v>
      </c>
      <c r="B21" s="87" t="s">
        <v>2596</v>
      </c>
      <c r="C21" s="85" t="s">
        <v>33</v>
      </c>
      <c r="D21" s="85" t="s">
        <v>2597</v>
      </c>
      <c r="E21" s="85" t="s">
        <v>2598</v>
      </c>
      <c r="F21" s="85" t="s">
        <v>2658</v>
      </c>
      <c r="G21" s="85"/>
      <c r="J21" s="82">
        <v>44061</v>
      </c>
      <c r="K21" s="96" t="s">
        <v>2599</v>
      </c>
      <c r="L21" s="92" t="str">
        <f t="shared" si="0"/>
        <v>https://clinicaltrials.gov/show/NCT04519411</v>
      </c>
      <c r="M21" s="96" t="s">
        <v>165</v>
      </c>
      <c r="N21" s="85" t="s">
        <v>2585</v>
      </c>
      <c r="O21" s="85" t="s">
        <v>118</v>
      </c>
      <c r="P21" s="85" t="s">
        <v>970</v>
      </c>
      <c r="Q21" s="85" t="s">
        <v>2600</v>
      </c>
      <c r="R21" s="85" t="s">
        <v>108</v>
      </c>
      <c r="S21" s="85" t="s">
        <v>904</v>
      </c>
      <c r="T21" s="85" t="s">
        <v>122</v>
      </c>
      <c r="U21" s="85" t="s">
        <v>2601</v>
      </c>
      <c r="V21" s="98">
        <v>43972</v>
      </c>
      <c r="W21" s="85">
        <v>10</v>
      </c>
      <c r="X21" s="85" t="s">
        <v>108</v>
      </c>
    </row>
    <row r="22" spans="1:24" ht="30" customHeight="1" x14ac:dyDescent="0.35">
      <c r="A22" s="123">
        <v>44082</v>
      </c>
      <c r="B22" s="87" t="s">
        <v>4012</v>
      </c>
      <c r="C22" s="85" t="s">
        <v>33</v>
      </c>
      <c r="D22" s="85" t="s">
        <v>4013</v>
      </c>
      <c r="E22" s="85" t="s">
        <v>4014</v>
      </c>
      <c r="F22" s="85" t="s">
        <v>4031</v>
      </c>
      <c r="G22" s="85"/>
      <c r="J22" s="82">
        <v>44062</v>
      </c>
      <c r="K22" s="96" t="s">
        <v>4015</v>
      </c>
      <c r="L22" s="92" t="str">
        <f t="shared" si="0"/>
        <v>https://clinicaltrials.gov/show/NCT04531618</v>
      </c>
      <c r="M22" s="96" t="s">
        <v>165</v>
      </c>
      <c r="N22" s="85" t="s">
        <v>2585</v>
      </c>
      <c r="O22" s="85" t="s">
        <v>118</v>
      </c>
      <c r="P22" s="85" t="s">
        <v>4016</v>
      </c>
      <c r="Q22" s="85" t="s">
        <v>1924</v>
      </c>
      <c r="R22" s="85" t="s">
        <v>108</v>
      </c>
      <c r="S22" s="85" t="s">
        <v>4017</v>
      </c>
      <c r="T22" s="85" t="s">
        <v>122</v>
      </c>
      <c r="U22" s="85" t="s">
        <v>4018</v>
      </c>
      <c r="V22" s="98">
        <v>44056</v>
      </c>
      <c r="W22" s="85">
        <v>280</v>
      </c>
      <c r="X22" s="85" t="s">
        <v>108</v>
      </c>
    </row>
    <row r="23" spans="1:24" ht="30" customHeight="1" x14ac:dyDescent="0.35">
      <c r="A23" s="123">
        <v>44082</v>
      </c>
      <c r="B23" s="87" t="s">
        <v>4019</v>
      </c>
      <c r="C23" s="85" t="s">
        <v>33</v>
      </c>
      <c r="E23" s="85" t="s">
        <v>4020</v>
      </c>
      <c r="F23" s="85" t="s">
        <v>4032</v>
      </c>
      <c r="G23" s="85"/>
      <c r="J23" s="82">
        <v>44062</v>
      </c>
      <c r="K23" s="96" t="s">
        <v>4021</v>
      </c>
      <c r="L23" s="92" t="str">
        <f t="shared" si="0"/>
        <v>https://clinicaltrials.gov/show/NCT04531735</v>
      </c>
      <c r="M23" s="96" t="s">
        <v>165</v>
      </c>
      <c r="N23" s="85" t="s">
        <v>169</v>
      </c>
      <c r="O23" s="85" t="s">
        <v>115</v>
      </c>
      <c r="Q23" s="85" t="s">
        <v>2634</v>
      </c>
      <c r="R23" s="85" t="s">
        <v>108</v>
      </c>
      <c r="S23" s="85" t="s">
        <v>1007</v>
      </c>
      <c r="T23" s="85" t="s">
        <v>765</v>
      </c>
      <c r="U23" s="85" t="s">
        <v>4022</v>
      </c>
      <c r="V23" s="98">
        <v>43891</v>
      </c>
      <c r="W23" s="85">
        <v>28</v>
      </c>
    </row>
    <row r="24" spans="1:24" ht="30" customHeight="1" x14ac:dyDescent="0.35">
      <c r="A24" s="123">
        <v>44074</v>
      </c>
      <c r="B24" s="87" t="s">
        <v>2576</v>
      </c>
      <c r="C24" s="85" t="s">
        <v>114</v>
      </c>
      <c r="D24" s="85" t="s">
        <v>2577</v>
      </c>
      <c r="E24" s="85" t="s">
        <v>2578</v>
      </c>
      <c r="F24" s="85" t="s">
        <v>2655</v>
      </c>
      <c r="G24" s="85"/>
      <c r="J24" s="82">
        <v>44057</v>
      </c>
      <c r="K24" s="96" t="s">
        <v>2579</v>
      </c>
      <c r="L24" s="92" t="str">
        <f t="shared" si="0"/>
        <v>https://clinicaltrials.gov/show/NCT04515108</v>
      </c>
      <c r="M24" s="96" t="s">
        <v>165</v>
      </c>
      <c r="N24" s="85" t="s">
        <v>169</v>
      </c>
      <c r="O24" s="85" t="s">
        <v>115</v>
      </c>
      <c r="Q24" s="85" t="s">
        <v>2580</v>
      </c>
      <c r="R24" s="85" t="s">
        <v>251</v>
      </c>
      <c r="S24" s="85" t="s">
        <v>1545</v>
      </c>
      <c r="T24" s="85" t="s">
        <v>765</v>
      </c>
      <c r="U24" s="85" t="s">
        <v>2581</v>
      </c>
      <c r="V24" s="98">
        <v>43900</v>
      </c>
      <c r="W24" s="85">
        <v>108</v>
      </c>
    </row>
    <row r="25" spans="1:24" ht="30" customHeight="1" x14ac:dyDescent="0.35">
      <c r="A25" s="123">
        <v>44074</v>
      </c>
      <c r="B25" s="87" t="s">
        <v>2582</v>
      </c>
      <c r="C25" s="85" t="s">
        <v>114</v>
      </c>
      <c r="E25" s="85" t="s">
        <v>2583</v>
      </c>
      <c r="F25" s="85" t="s">
        <v>2656</v>
      </c>
      <c r="G25" s="85"/>
      <c r="J25" s="82">
        <v>44061</v>
      </c>
      <c r="K25" s="96" t="s">
        <v>2584</v>
      </c>
      <c r="L25" s="92" t="str">
        <f t="shared" si="0"/>
        <v>https://clinicaltrials.gov/show/NCT04519502</v>
      </c>
      <c r="M25" s="96" t="s">
        <v>165</v>
      </c>
      <c r="N25" s="85" t="s">
        <v>2585</v>
      </c>
      <c r="O25" s="85" t="s">
        <v>115</v>
      </c>
      <c r="Q25" s="85" t="s">
        <v>2586</v>
      </c>
      <c r="R25" s="85" t="s">
        <v>108</v>
      </c>
      <c r="S25" s="85" t="s">
        <v>108</v>
      </c>
      <c r="T25" s="85" t="s">
        <v>122</v>
      </c>
      <c r="U25" s="85" t="s">
        <v>2587</v>
      </c>
      <c r="V25" s="98">
        <v>44005</v>
      </c>
      <c r="W25" s="85">
        <v>26400</v>
      </c>
    </row>
    <row r="26" spans="1:24" ht="30" customHeight="1" x14ac:dyDescent="0.35">
      <c r="A26" s="123">
        <v>44074</v>
      </c>
      <c r="B26" s="87" t="s">
        <v>1822</v>
      </c>
      <c r="C26" s="85" t="s">
        <v>114</v>
      </c>
      <c r="D26" s="85" t="s">
        <v>1823</v>
      </c>
      <c r="E26" s="85" t="s">
        <v>1826</v>
      </c>
      <c r="F26" s="85" t="s">
        <v>1824</v>
      </c>
      <c r="G26" s="85" t="s">
        <v>1825</v>
      </c>
      <c r="J26" s="82">
        <v>43993</v>
      </c>
      <c r="K26" s="96" t="s">
        <v>1827</v>
      </c>
      <c r="L26" s="92" t="str">
        <f t="shared" si="0"/>
        <v>http://isrctn.com/ISRCTN93266696</v>
      </c>
      <c r="M26" s="96" t="s">
        <v>735</v>
      </c>
      <c r="N26" s="85" t="s">
        <v>2588</v>
      </c>
      <c r="O26" s="85" t="s">
        <v>115</v>
      </c>
      <c r="P26" s="85" t="s">
        <v>1828</v>
      </c>
      <c r="Q26" s="85" t="s">
        <v>1829</v>
      </c>
      <c r="T26" s="85" t="s">
        <v>122</v>
      </c>
      <c r="U26" s="85" t="s">
        <v>1830</v>
      </c>
      <c r="V26" s="82">
        <v>43971</v>
      </c>
      <c r="W26" s="85">
        <v>200</v>
      </c>
      <c r="X26" s="85" t="s">
        <v>181</v>
      </c>
    </row>
    <row r="27" spans="1:24" ht="30" customHeight="1" x14ac:dyDescent="0.35">
      <c r="A27" s="123">
        <v>44074</v>
      </c>
      <c r="B27" s="87" t="s">
        <v>2017</v>
      </c>
      <c r="C27" s="85" t="s">
        <v>33</v>
      </c>
      <c r="D27" s="85" t="s">
        <v>2018</v>
      </c>
      <c r="E27" s="85" t="s">
        <v>2020</v>
      </c>
      <c r="F27" s="85" t="s">
        <v>2019</v>
      </c>
      <c r="G27" s="85"/>
      <c r="J27" s="82">
        <v>44008</v>
      </c>
      <c r="K27" s="96" t="s">
        <v>2021</v>
      </c>
      <c r="L27" s="92" t="str">
        <f t="shared" si="0"/>
        <v>https://clinicaltrials.gov/show/NCT04453657</v>
      </c>
      <c r="M27" s="96" t="s">
        <v>165</v>
      </c>
      <c r="O27" s="85" t="s">
        <v>118</v>
      </c>
      <c r="P27" s="85" t="s">
        <v>2022</v>
      </c>
      <c r="Q27" s="85" t="s">
        <v>174</v>
      </c>
      <c r="R27" s="85" t="s">
        <v>811</v>
      </c>
      <c r="S27" s="85" t="s">
        <v>688</v>
      </c>
      <c r="T27" s="85" t="s">
        <v>765</v>
      </c>
      <c r="U27" s="85" t="s">
        <v>2023</v>
      </c>
      <c r="V27" s="103">
        <v>43839</v>
      </c>
      <c r="W27" s="85">
        <v>270</v>
      </c>
      <c r="X27" s="85" t="s">
        <v>108</v>
      </c>
    </row>
    <row r="28" spans="1:24" ht="30" customHeight="1" x14ac:dyDescent="0.35">
      <c r="A28" s="123">
        <v>44074</v>
      </c>
      <c r="B28" s="87" t="s">
        <v>2589</v>
      </c>
      <c r="C28" s="85" t="s">
        <v>33</v>
      </c>
      <c r="D28" s="85" t="s">
        <v>2439</v>
      </c>
      <c r="E28" s="85" t="s">
        <v>2440</v>
      </c>
      <c r="F28" s="85" t="s">
        <v>2545</v>
      </c>
      <c r="G28" s="85"/>
      <c r="J28" s="82">
        <v>44055</v>
      </c>
      <c r="K28" s="96" t="s">
        <v>2441</v>
      </c>
      <c r="L28" s="92" t="str">
        <f t="shared" si="0"/>
        <v>https://clinicaltrials.gov/show/NCT04511949</v>
      </c>
      <c r="M28" s="96" t="s">
        <v>165</v>
      </c>
      <c r="N28" s="85" t="s">
        <v>117</v>
      </c>
      <c r="O28" s="85" t="s">
        <v>118</v>
      </c>
      <c r="P28" s="85" t="s">
        <v>970</v>
      </c>
      <c r="Q28" s="85" t="s">
        <v>2442</v>
      </c>
      <c r="R28" s="85" t="s">
        <v>811</v>
      </c>
      <c r="S28" s="85" t="s">
        <v>108</v>
      </c>
      <c r="T28" s="85" t="s">
        <v>122</v>
      </c>
      <c r="U28" s="85" t="s">
        <v>2443</v>
      </c>
      <c r="V28" s="98">
        <v>44172</v>
      </c>
      <c r="W28" s="85">
        <v>500</v>
      </c>
      <c r="X28" s="85" t="s">
        <v>108</v>
      </c>
    </row>
    <row r="29" spans="1:24" ht="30" customHeight="1" x14ac:dyDescent="0.35">
      <c r="A29" s="123">
        <v>44074</v>
      </c>
      <c r="B29" s="87" t="s">
        <v>2444</v>
      </c>
      <c r="C29" s="85" t="s">
        <v>33</v>
      </c>
      <c r="E29" s="85" t="s">
        <v>2445</v>
      </c>
      <c r="F29" s="85" t="s">
        <v>2546</v>
      </c>
      <c r="G29" s="85"/>
      <c r="J29" s="82">
        <v>44056</v>
      </c>
      <c r="K29" s="96" t="s">
        <v>2446</v>
      </c>
      <c r="L29" s="92" t="str">
        <f t="shared" si="0"/>
        <v>https://clinicaltrials.gov/show/NCT04514016</v>
      </c>
      <c r="M29" s="96" t="s">
        <v>165</v>
      </c>
      <c r="N29" s="85" t="s">
        <v>2585</v>
      </c>
      <c r="O29" s="85" t="s">
        <v>115</v>
      </c>
      <c r="Q29" s="85" t="s">
        <v>2447</v>
      </c>
      <c r="R29" s="85" t="s">
        <v>811</v>
      </c>
      <c r="S29" s="85" t="s">
        <v>2145</v>
      </c>
      <c r="T29" s="85" t="s">
        <v>122</v>
      </c>
      <c r="U29" s="85" t="s">
        <v>2448</v>
      </c>
      <c r="V29" s="98">
        <v>44173</v>
      </c>
      <c r="W29" s="85">
        <v>100</v>
      </c>
    </row>
    <row r="30" spans="1:24" ht="30" customHeight="1" x14ac:dyDescent="0.35">
      <c r="A30" s="123">
        <v>44074</v>
      </c>
      <c r="B30" s="87" t="s">
        <v>2590</v>
      </c>
      <c r="C30" s="85" t="s">
        <v>33</v>
      </c>
      <c r="D30" s="85" t="s">
        <v>1844</v>
      </c>
      <c r="E30" s="85" t="s">
        <v>2591</v>
      </c>
      <c r="F30" s="85" t="s">
        <v>2657</v>
      </c>
      <c r="G30" s="85"/>
      <c r="J30" s="82">
        <v>44046</v>
      </c>
      <c r="K30" s="96" t="s">
        <v>2592</v>
      </c>
      <c r="L30" s="92" t="str">
        <f t="shared" si="0"/>
        <v>https://clinicaltrials.gov/show/NCT04519034</v>
      </c>
      <c r="M30" s="96" t="s">
        <v>165</v>
      </c>
      <c r="N30" s="85" t="s">
        <v>2588</v>
      </c>
      <c r="O30" s="85" t="s">
        <v>115</v>
      </c>
      <c r="Q30" s="85" t="s">
        <v>2593</v>
      </c>
      <c r="R30" s="85" t="s">
        <v>759</v>
      </c>
      <c r="S30" s="85" t="s">
        <v>859</v>
      </c>
      <c r="T30" s="85" t="s">
        <v>765</v>
      </c>
      <c r="U30" s="85" t="s">
        <v>2594</v>
      </c>
      <c r="V30" s="98">
        <v>43839</v>
      </c>
      <c r="W30" s="85">
        <v>27000</v>
      </c>
    </row>
    <row r="31" spans="1:24" ht="30" customHeight="1" x14ac:dyDescent="0.35">
      <c r="A31" s="123">
        <v>44074</v>
      </c>
      <c r="B31" s="87" t="s">
        <v>2595</v>
      </c>
      <c r="C31" s="85" t="s">
        <v>33</v>
      </c>
      <c r="E31" s="85" t="s">
        <v>2273</v>
      </c>
      <c r="F31" s="85" t="s">
        <v>2317</v>
      </c>
      <c r="G31" s="85"/>
      <c r="J31" s="82">
        <v>44036</v>
      </c>
      <c r="K31" s="96" t="s">
        <v>2274</v>
      </c>
      <c r="L31" s="92" t="str">
        <f t="shared" si="0"/>
        <v>https://clinicaltrials.gov/show/NCT04487119</v>
      </c>
      <c r="M31" s="96" t="s">
        <v>165</v>
      </c>
      <c r="N31" s="85" t="s">
        <v>139</v>
      </c>
      <c r="O31" s="85" t="s">
        <v>115</v>
      </c>
      <c r="Q31" s="85" t="s">
        <v>2275</v>
      </c>
      <c r="R31" s="85" t="s">
        <v>108</v>
      </c>
      <c r="S31" s="85" t="s">
        <v>251</v>
      </c>
      <c r="T31" s="85" t="s">
        <v>122</v>
      </c>
      <c r="U31" s="85" t="s">
        <v>2276</v>
      </c>
      <c r="V31" s="98">
        <v>44173</v>
      </c>
      <c r="W31" s="85">
        <v>30</v>
      </c>
    </row>
    <row r="32" spans="1:24" ht="30" customHeight="1" x14ac:dyDescent="0.35">
      <c r="A32" s="123">
        <v>44074</v>
      </c>
      <c r="B32" s="87" t="s">
        <v>2596</v>
      </c>
      <c r="C32" s="85" t="s">
        <v>33</v>
      </c>
      <c r="D32" s="85" t="s">
        <v>2597</v>
      </c>
      <c r="E32" s="85" t="s">
        <v>2598</v>
      </c>
      <c r="F32" s="85" t="s">
        <v>2658</v>
      </c>
      <c r="G32" s="85"/>
      <c r="J32" s="82">
        <v>44061</v>
      </c>
      <c r="K32" s="96" t="s">
        <v>2599</v>
      </c>
      <c r="L32" s="92" t="str">
        <f t="shared" si="0"/>
        <v>https://clinicaltrials.gov/show/NCT04519411</v>
      </c>
      <c r="M32" s="96" t="s">
        <v>165</v>
      </c>
      <c r="N32" s="85" t="s">
        <v>2585</v>
      </c>
      <c r="O32" s="85" t="s">
        <v>118</v>
      </c>
      <c r="P32" s="85" t="s">
        <v>970</v>
      </c>
      <c r="Q32" s="85" t="s">
        <v>2600</v>
      </c>
      <c r="R32" s="85" t="s">
        <v>108</v>
      </c>
      <c r="S32" s="85" t="s">
        <v>904</v>
      </c>
      <c r="T32" s="85" t="s">
        <v>122</v>
      </c>
      <c r="U32" s="85" t="s">
        <v>2601</v>
      </c>
      <c r="V32" s="98">
        <v>43972</v>
      </c>
      <c r="W32" s="85">
        <v>10</v>
      </c>
      <c r="X32" s="85" t="s">
        <v>108</v>
      </c>
    </row>
    <row r="33" spans="1:24" ht="30" customHeight="1" x14ac:dyDescent="0.35">
      <c r="A33" s="123">
        <v>44074</v>
      </c>
      <c r="B33" s="87" t="s">
        <v>1931</v>
      </c>
      <c r="C33" s="85" t="s">
        <v>114</v>
      </c>
      <c r="D33" s="85" t="s">
        <v>1053</v>
      </c>
      <c r="E33" s="85" t="s">
        <v>2182</v>
      </c>
      <c r="F33" s="85" t="s">
        <v>1954</v>
      </c>
      <c r="G33" s="85" t="s">
        <v>1932</v>
      </c>
      <c r="J33" s="82">
        <v>43979</v>
      </c>
      <c r="K33" s="96" t="s">
        <v>1933</v>
      </c>
      <c r="L33" s="92" t="str">
        <f t="shared" si="0"/>
        <v>https://trialregister.nl/trial/8668</v>
      </c>
      <c r="M33" s="96" t="s">
        <v>1055</v>
      </c>
      <c r="N33" s="85" t="s">
        <v>1056</v>
      </c>
      <c r="O33" s="85" t="s">
        <v>115</v>
      </c>
      <c r="P33" s="85" t="s">
        <v>2403</v>
      </c>
      <c r="Q33" s="85" t="s">
        <v>1934</v>
      </c>
      <c r="T33" s="85" t="s">
        <v>253</v>
      </c>
      <c r="U33" s="85" t="s">
        <v>1935</v>
      </c>
      <c r="V33" s="82">
        <v>43979</v>
      </c>
      <c r="W33" s="85">
        <v>20</v>
      </c>
    </row>
    <row r="34" spans="1:24" ht="30" customHeight="1" x14ac:dyDescent="0.35">
      <c r="A34" s="123">
        <v>44074</v>
      </c>
      <c r="B34" s="87" t="s">
        <v>1052</v>
      </c>
      <c r="C34" s="85" t="s">
        <v>114</v>
      </c>
      <c r="D34" s="85" t="s">
        <v>1053</v>
      </c>
      <c r="E34" s="85" t="s">
        <v>1550</v>
      </c>
      <c r="F34" s="85" t="s">
        <v>1139</v>
      </c>
      <c r="G34" s="85" t="s">
        <v>1140</v>
      </c>
      <c r="J34" s="82">
        <v>43917</v>
      </c>
      <c r="K34" s="96" t="s">
        <v>1054</v>
      </c>
      <c r="L34" s="92" t="str">
        <f t="shared" si="0"/>
        <v>https://trialregister.nl/trial/8485</v>
      </c>
      <c r="M34" s="96" t="s">
        <v>1055</v>
      </c>
      <c r="N34" s="85" t="s">
        <v>1056</v>
      </c>
      <c r="O34" s="85" t="s">
        <v>115</v>
      </c>
      <c r="P34" s="85" t="s">
        <v>2404</v>
      </c>
      <c r="Q34" s="85" t="s">
        <v>1057</v>
      </c>
      <c r="T34" s="85" t="s">
        <v>122</v>
      </c>
      <c r="U34" s="85" t="s">
        <v>1058</v>
      </c>
      <c r="V34" s="82">
        <v>43917</v>
      </c>
      <c r="W34" s="85">
        <v>20</v>
      </c>
    </row>
    <row r="35" spans="1:24" ht="30" customHeight="1" x14ac:dyDescent="0.35">
      <c r="A35" s="123">
        <v>44074</v>
      </c>
      <c r="B35" s="87" t="s">
        <v>2602</v>
      </c>
      <c r="C35" s="85" t="s">
        <v>33</v>
      </c>
      <c r="D35" s="85" t="s">
        <v>2603</v>
      </c>
      <c r="E35" s="85" t="s">
        <v>2604</v>
      </c>
      <c r="F35" s="85" t="s">
        <v>2659</v>
      </c>
      <c r="G35" s="85"/>
      <c r="J35" s="82">
        <v>43932</v>
      </c>
      <c r="K35" s="96" t="s">
        <v>2605</v>
      </c>
      <c r="L35" s="92" t="str">
        <f t="shared" si="0"/>
        <v>https://clinicaltrials.gov/show/NCT04345419</v>
      </c>
      <c r="M35" s="96" t="s">
        <v>165</v>
      </c>
      <c r="N35" s="85" t="s">
        <v>139</v>
      </c>
      <c r="O35" s="85" t="s">
        <v>118</v>
      </c>
      <c r="P35" s="85" t="s">
        <v>2606</v>
      </c>
      <c r="Q35" s="85" t="s">
        <v>2607</v>
      </c>
      <c r="R35" s="85" t="s">
        <v>108</v>
      </c>
      <c r="S35" s="85" t="s">
        <v>108</v>
      </c>
      <c r="T35" s="85" t="s">
        <v>122</v>
      </c>
      <c r="U35" s="85" t="s">
        <v>2608</v>
      </c>
      <c r="V35" s="98">
        <v>43998</v>
      </c>
      <c r="W35" s="85">
        <v>120</v>
      </c>
      <c r="X35" s="85" t="s">
        <v>1149</v>
      </c>
    </row>
    <row r="36" spans="1:24" ht="30" customHeight="1" x14ac:dyDescent="0.35">
      <c r="A36" s="123">
        <v>44074</v>
      </c>
      <c r="B36" s="87" t="s">
        <v>2609</v>
      </c>
      <c r="C36" s="85" t="s">
        <v>33</v>
      </c>
      <c r="D36" s="85" t="s">
        <v>2610</v>
      </c>
      <c r="E36" s="85" t="s">
        <v>2611</v>
      </c>
      <c r="F36" s="85" t="s">
        <v>2660</v>
      </c>
      <c r="G36" s="85"/>
      <c r="J36" s="82">
        <v>43936</v>
      </c>
      <c r="K36" s="96" t="s">
        <v>2612</v>
      </c>
      <c r="L36" s="92" t="str">
        <f t="shared" si="0"/>
        <v>https://clinicaltrials.gov/show/NCT04351295</v>
      </c>
      <c r="M36" s="96" t="s">
        <v>165</v>
      </c>
      <c r="N36" s="85" t="s">
        <v>139</v>
      </c>
      <c r="O36" s="85" t="s">
        <v>118</v>
      </c>
      <c r="P36" s="85" t="s">
        <v>938</v>
      </c>
      <c r="Q36" s="85" t="s">
        <v>2607</v>
      </c>
      <c r="R36" s="85" t="s">
        <v>108</v>
      </c>
      <c r="S36" s="85" t="s">
        <v>108</v>
      </c>
      <c r="T36" s="85" t="s">
        <v>122</v>
      </c>
      <c r="U36" s="85" t="s">
        <v>2613</v>
      </c>
      <c r="V36" s="98">
        <v>43941</v>
      </c>
      <c r="W36" s="85">
        <v>40</v>
      </c>
      <c r="X36" s="85" t="s">
        <v>1149</v>
      </c>
    </row>
    <row r="37" spans="1:24" ht="30" customHeight="1" x14ac:dyDescent="0.35">
      <c r="A37" s="123">
        <v>44074</v>
      </c>
      <c r="B37" s="87" t="s">
        <v>2614</v>
      </c>
      <c r="C37" s="85" t="s">
        <v>33</v>
      </c>
      <c r="D37" s="85" t="s">
        <v>2615</v>
      </c>
      <c r="E37" s="85" t="s">
        <v>2616</v>
      </c>
      <c r="F37" s="85" t="s">
        <v>2661</v>
      </c>
      <c r="G37" s="85"/>
      <c r="J37" s="82">
        <v>43949</v>
      </c>
      <c r="K37" s="96" t="s">
        <v>2617</v>
      </c>
      <c r="L37" s="92" t="str">
        <f t="shared" si="0"/>
        <v>https://clinicaltrials.gov/show/NCT04367883</v>
      </c>
      <c r="M37" s="96" t="s">
        <v>165</v>
      </c>
      <c r="N37" s="85" t="s">
        <v>168</v>
      </c>
      <c r="O37" s="85" t="s">
        <v>115</v>
      </c>
      <c r="Q37" s="85" t="s">
        <v>2618</v>
      </c>
      <c r="R37" s="85" t="s">
        <v>108</v>
      </c>
      <c r="S37" s="85" t="s">
        <v>108</v>
      </c>
      <c r="T37" s="85" t="s">
        <v>122</v>
      </c>
      <c r="U37" s="85" t="s">
        <v>2619</v>
      </c>
      <c r="V37" s="98">
        <v>43833</v>
      </c>
      <c r="W37" s="85">
        <v>2574</v>
      </c>
    </row>
    <row r="38" spans="1:24" ht="30" customHeight="1" x14ac:dyDescent="0.35">
      <c r="A38" s="123">
        <v>44074</v>
      </c>
      <c r="B38" s="87" t="s">
        <v>2620</v>
      </c>
      <c r="C38" s="85" t="s">
        <v>33</v>
      </c>
      <c r="E38" s="85" t="s">
        <v>2621</v>
      </c>
      <c r="F38" s="85" t="s">
        <v>2662</v>
      </c>
      <c r="G38" s="85"/>
      <c r="J38" s="82">
        <v>44054</v>
      </c>
      <c r="K38" s="96" t="s">
        <v>2622</v>
      </c>
      <c r="L38" s="92" t="str">
        <f t="shared" si="0"/>
        <v>https://clinicaltrials.gov/show/NCT04509986</v>
      </c>
      <c r="M38" s="96" t="s">
        <v>165</v>
      </c>
      <c r="O38" s="85" t="s">
        <v>115</v>
      </c>
      <c r="Q38" s="85" t="s">
        <v>2623</v>
      </c>
      <c r="R38" s="85" t="s">
        <v>108</v>
      </c>
      <c r="S38" s="85" t="s">
        <v>108</v>
      </c>
      <c r="T38" s="85" t="s">
        <v>765</v>
      </c>
      <c r="U38" s="85" t="s">
        <v>2624</v>
      </c>
      <c r="V38" s="98">
        <v>43840</v>
      </c>
      <c r="W38" s="85">
        <v>1000</v>
      </c>
    </row>
    <row r="39" spans="1:24" ht="30" customHeight="1" x14ac:dyDescent="0.35">
      <c r="A39" s="123">
        <v>44074</v>
      </c>
      <c r="B39" s="87" t="s">
        <v>2625</v>
      </c>
      <c r="C39" s="85" t="s">
        <v>33</v>
      </c>
      <c r="D39" s="85" t="s">
        <v>2626</v>
      </c>
      <c r="E39" s="85" t="s">
        <v>2627</v>
      </c>
      <c r="F39" s="85" t="s">
        <v>2663</v>
      </c>
      <c r="G39" s="85"/>
      <c r="J39" s="82">
        <v>43987</v>
      </c>
      <c r="K39" s="96" t="s">
        <v>2628</v>
      </c>
      <c r="L39" s="92" t="str">
        <f t="shared" si="0"/>
        <v>https://clinicaltrials.gov/show/NCT04513990</v>
      </c>
      <c r="M39" s="96" t="s">
        <v>165</v>
      </c>
      <c r="N39" s="85" t="s">
        <v>2585</v>
      </c>
      <c r="O39" s="85" t="s">
        <v>118</v>
      </c>
      <c r="P39" s="85" t="s">
        <v>1011</v>
      </c>
      <c r="Q39" s="85" t="s">
        <v>2629</v>
      </c>
      <c r="R39" s="85" t="s">
        <v>108</v>
      </c>
      <c r="S39" s="85" t="s">
        <v>108</v>
      </c>
      <c r="T39" s="85" t="s">
        <v>122</v>
      </c>
      <c r="U39" s="85" t="s">
        <v>2630</v>
      </c>
      <c r="V39" s="98">
        <v>44078</v>
      </c>
      <c r="W39" s="85">
        <v>1500</v>
      </c>
      <c r="X39" s="85" t="s">
        <v>108</v>
      </c>
    </row>
    <row r="40" spans="1:24" ht="30" customHeight="1" x14ac:dyDescent="0.35">
      <c r="A40" s="123">
        <v>44074</v>
      </c>
      <c r="B40" s="87" t="s">
        <v>2631</v>
      </c>
      <c r="C40" s="85" t="s">
        <v>33</v>
      </c>
      <c r="E40" s="85" t="s">
        <v>2632</v>
      </c>
      <c r="F40" s="85" t="s">
        <v>2664</v>
      </c>
      <c r="G40" s="85"/>
      <c r="J40" s="82">
        <v>44061</v>
      </c>
      <c r="K40" s="96" t="s">
        <v>2633</v>
      </c>
      <c r="L40" s="92" t="str">
        <f t="shared" si="0"/>
        <v>https://clinicaltrials.gov/show/NCT04519307</v>
      </c>
      <c r="M40" s="96" t="s">
        <v>165</v>
      </c>
      <c r="N40" s="85" t="s">
        <v>169</v>
      </c>
      <c r="O40" s="85" t="s">
        <v>115</v>
      </c>
      <c r="Q40" s="85" t="s">
        <v>2634</v>
      </c>
      <c r="R40" s="85" t="s">
        <v>108</v>
      </c>
      <c r="S40" s="85" t="s">
        <v>1007</v>
      </c>
      <c r="T40" s="85" t="s">
        <v>765</v>
      </c>
      <c r="U40" s="85" t="s">
        <v>2635</v>
      </c>
      <c r="V40" s="98">
        <v>43833</v>
      </c>
      <c r="W40" s="85">
        <v>72</v>
      </c>
    </row>
    <row r="41" spans="1:24" ht="30" customHeight="1" x14ac:dyDescent="0.35">
      <c r="A41" s="123">
        <v>44074</v>
      </c>
      <c r="B41" s="87" t="s">
        <v>2636</v>
      </c>
      <c r="C41" s="85" t="s">
        <v>33</v>
      </c>
      <c r="D41" s="85" t="s">
        <v>2670</v>
      </c>
      <c r="E41" s="85" t="s">
        <v>2637</v>
      </c>
      <c r="F41" s="85" t="s">
        <v>2665</v>
      </c>
      <c r="G41" s="85" t="s">
        <v>2668</v>
      </c>
      <c r="J41" s="82">
        <v>43977</v>
      </c>
      <c r="K41" s="96" t="s">
        <v>2638</v>
      </c>
      <c r="L41" s="92" t="str">
        <f t="shared" si="0"/>
        <v>http://isrctn.com/ISRCTN40302986</v>
      </c>
      <c r="M41" s="96" t="s">
        <v>735</v>
      </c>
      <c r="N41" s="85" t="s">
        <v>2559</v>
      </c>
      <c r="O41" s="85" t="s">
        <v>118</v>
      </c>
      <c r="P41" s="85" t="s">
        <v>2639</v>
      </c>
      <c r="Q41" s="85" t="s">
        <v>2640</v>
      </c>
      <c r="T41" s="85" t="s">
        <v>122</v>
      </c>
      <c r="U41" s="85" t="s">
        <v>2641</v>
      </c>
      <c r="V41" s="82">
        <v>44004</v>
      </c>
      <c r="W41" s="85">
        <v>45</v>
      </c>
      <c r="X41" s="85" t="s">
        <v>2642</v>
      </c>
    </row>
    <row r="42" spans="1:24" ht="30" customHeight="1" x14ac:dyDescent="0.35">
      <c r="A42" s="123">
        <v>44074</v>
      </c>
      <c r="B42" s="87" t="s">
        <v>2643</v>
      </c>
      <c r="C42" s="85" t="s">
        <v>33</v>
      </c>
      <c r="E42" s="85" t="s">
        <v>2644</v>
      </c>
      <c r="F42" s="85" t="s">
        <v>2666</v>
      </c>
      <c r="G42" s="85" t="s">
        <v>1159</v>
      </c>
      <c r="J42" s="82">
        <v>43923</v>
      </c>
      <c r="K42" s="96" t="s">
        <v>2645</v>
      </c>
      <c r="L42" s="92" t="str">
        <f t="shared" si="0"/>
        <v>https://trialregister.nl/trial/8512</v>
      </c>
      <c r="M42" s="96" t="s">
        <v>1055</v>
      </c>
      <c r="N42" s="85" t="s">
        <v>1056</v>
      </c>
      <c r="O42" s="85" t="s">
        <v>115</v>
      </c>
      <c r="P42" s="85" t="s">
        <v>2403</v>
      </c>
      <c r="Q42" s="85" t="s">
        <v>2646</v>
      </c>
      <c r="T42" s="85" t="s">
        <v>122</v>
      </c>
      <c r="U42" s="85" t="s">
        <v>2647</v>
      </c>
      <c r="V42" s="82">
        <v>43908</v>
      </c>
      <c r="W42" s="85">
        <v>400</v>
      </c>
    </row>
    <row r="43" spans="1:24" ht="30" customHeight="1" x14ac:dyDescent="0.35">
      <c r="A43" s="123">
        <v>44074</v>
      </c>
      <c r="B43" s="87" t="s">
        <v>2648</v>
      </c>
      <c r="C43" s="85" t="s">
        <v>33</v>
      </c>
      <c r="D43" s="85" t="s">
        <v>2649</v>
      </c>
      <c r="E43" s="85" t="s">
        <v>2669</v>
      </c>
      <c r="F43" s="85" t="s">
        <v>2667</v>
      </c>
      <c r="G43" s="85" t="s">
        <v>2650</v>
      </c>
      <c r="J43" s="82">
        <v>43944</v>
      </c>
      <c r="K43" s="96" t="s">
        <v>2651</v>
      </c>
      <c r="L43" s="92" t="str">
        <f t="shared" si="0"/>
        <v>https://trialregister.nl/trial/8551</v>
      </c>
      <c r="M43" s="96" t="s">
        <v>1055</v>
      </c>
      <c r="N43" s="85" t="s">
        <v>1056</v>
      </c>
      <c r="O43" s="85" t="s">
        <v>115</v>
      </c>
      <c r="P43" s="85" t="s">
        <v>2652</v>
      </c>
      <c r="Q43" s="85" t="s">
        <v>2653</v>
      </c>
      <c r="T43" s="85" t="s">
        <v>122</v>
      </c>
      <c r="U43" s="85" t="s">
        <v>2654</v>
      </c>
      <c r="V43" s="82">
        <v>43944</v>
      </c>
      <c r="W43" s="85">
        <v>160</v>
      </c>
    </row>
    <row r="44" spans="1:24" ht="30" customHeight="1" x14ac:dyDescent="0.35">
      <c r="A44" s="123">
        <v>44067</v>
      </c>
      <c r="B44" s="87" t="s">
        <v>2537</v>
      </c>
      <c r="C44" s="93" t="s">
        <v>33</v>
      </c>
      <c r="D44" s="85" t="s">
        <v>1877</v>
      </c>
      <c r="E44" s="85" t="s">
        <v>1878</v>
      </c>
      <c r="F44" s="85" t="s">
        <v>1945</v>
      </c>
      <c r="G44" s="85"/>
      <c r="J44" s="82">
        <v>43990</v>
      </c>
      <c r="K44" s="96" t="s">
        <v>1879</v>
      </c>
      <c r="L44" s="92" t="str">
        <f t="shared" si="0"/>
        <v>https://clinicaltrials.gov/show/NCT04425850</v>
      </c>
      <c r="M44" s="96" t="s">
        <v>165</v>
      </c>
      <c r="N44" s="85" t="s">
        <v>931</v>
      </c>
      <c r="O44" s="85" t="s">
        <v>115</v>
      </c>
      <c r="Q44" s="85" t="s">
        <v>1880</v>
      </c>
      <c r="R44" s="85" t="s">
        <v>1147</v>
      </c>
      <c r="S44" s="85" t="s">
        <v>108</v>
      </c>
      <c r="T44" s="85" t="s">
        <v>765</v>
      </c>
      <c r="U44" s="85" t="s">
        <v>1881</v>
      </c>
      <c r="V44" s="98">
        <v>43983</v>
      </c>
      <c r="W44" s="85">
        <v>70</v>
      </c>
    </row>
    <row r="45" spans="1:24" ht="30" customHeight="1" x14ac:dyDescent="0.35">
      <c r="A45" s="123">
        <v>44067</v>
      </c>
      <c r="B45" s="87" t="s">
        <v>2422</v>
      </c>
      <c r="C45" s="93" t="s">
        <v>33</v>
      </c>
      <c r="D45" s="85" t="s">
        <v>2423</v>
      </c>
      <c r="E45" s="85" t="s">
        <v>2424</v>
      </c>
      <c r="F45" s="85" t="s">
        <v>2542</v>
      </c>
      <c r="G45" s="85"/>
      <c r="J45" s="82">
        <v>44018</v>
      </c>
      <c r="K45" s="96" t="s">
        <v>2425</v>
      </c>
      <c r="L45" s="92" t="str">
        <f t="shared" si="0"/>
        <v>https://clinicaltrials.gov/show/NCT04460690</v>
      </c>
      <c r="M45" s="96" t="s">
        <v>165</v>
      </c>
      <c r="N45" s="85" t="s">
        <v>103</v>
      </c>
      <c r="O45" s="85" t="s">
        <v>118</v>
      </c>
      <c r="P45" s="85" t="s">
        <v>1011</v>
      </c>
      <c r="Q45" s="85" t="s">
        <v>2426</v>
      </c>
      <c r="R45" s="85" t="s">
        <v>1147</v>
      </c>
      <c r="S45" s="85" t="s">
        <v>108</v>
      </c>
      <c r="T45" s="85" t="s">
        <v>122</v>
      </c>
      <c r="U45" s="85" t="s">
        <v>2427</v>
      </c>
      <c r="V45" s="98">
        <v>44025</v>
      </c>
      <c r="W45" s="85">
        <v>5000</v>
      </c>
      <c r="X45" s="85" t="s">
        <v>108</v>
      </c>
    </row>
    <row r="46" spans="1:24" ht="30" customHeight="1" x14ac:dyDescent="0.35">
      <c r="A46" s="123">
        <v>44067</v>
      </c>
      <c r="B46" s="87" t="s">
        <v>2428</v>
      </c>
      <c r="C46" s="93" t="s">
        <v>33</v>
      </c>
      <c r="E46" s="85" t="s">
        <v>2429</v>
      </c>
      <c r="F46" s="85" t="s">
        <v>2543</v>
      </c>
      <c r="G46" s="85"/>
      <c r="J46" s="82">
        <v>44050</v>
      </c>
      <c r="K46" s="96" t="s">
        <v>2430</v>
      </c>
      <c r="L46" s="92" t="str">
        <f t="shared" si="0"/>
        <v>https://clinicaltrials.gov/show/NCT04505709</v>
      </c>
      <c r="M46" s="96" t="s">
        <v>165</v>
      </c>
      <c r="N46" s="85" t="s">
        <v>168</v>
      </c>
      <c r="O46" s="85" t="s">
        <v>785</v>
      </c>
      <c r="Q46" s="85" t="s">
        <v>2431</v>
      </c>
      <c r="R46" s="85" t="s">
        <v>792</v>
      </c>
      <c r="S46" s="85" t="s">
        <v>108</v>
      </c>
      <c r="T46" s="85" t="s">
        <v>122</v>
      </c>
      <c r="U46" s="85" t="s">
        <v>2432</v>
      </c>
      <c r="V46" s="98">
        <v>44044</v>
      </c>
      <c r="W46" s="85">
        <v>1000</v>
      </c>
    </row>
    <row r="47" spans="1:24" ht="30" customHeight="1" x14ac:dyDescent="0.35">
      <c r="A47" s="123">
        <v>44067</v>
      </c>
      <c r="B47" s="87" t="s">
        <v>2433</v>
      </c>
      <c r="C47" s="93" t="s">
        <v>33</v>
      </c>
      <c r="E47" s="85" t="s">
        <v>2434</v>
      </c>
      <c r="F47" s="85" t="s">
        <v>2544</v>
      </c>
      <c r="G47" s="85"/>
      <c r="J47" s="82">
        <v>44036</v>
      </c>
      <c r="K47" s="96" t="s">
        <v>2435</v>
      </c>
      <c r="L47" s="92" t="str">
        <f t="shared" si="0"/>
        <v>https://clinicaltrials.gov/show/NCT04511429</v>
      </c>
      <c r="M47" s="96" t="s">
        <v>165</v>
      </c>
      <c r="N47" s="85" t="s">
        <v>1063</v>
      </c>
      <c r="O47" s="85" t="s">
        <v>785</v>
      </c>
      <c r="Q47" s="85" t="s">
        <v>2436</v>
      </c>
      <c r="R47" s="85" t="s">
        <v>1007</v>
      </c>
      <c r="S47" s="85" t="s">
        <v>251</v>
      </c>
      <c r="T47" s="85" t="s">
        <v>122</v>
      </c>
      <c r="U47" s="85" t="s">
        <v>2437</v>
      </c>
      <c r="V47" s="98">
        <v>44012</v>
      </c>
      <c r="W47" s="85">
        <v>200</v>
      </c>
    </row>
    <row r="48" spans="1:24" ht="30" customHeight="1" x14ac:dyDescent="0.35">
      <c r="A48" s="123">
        <v>44067</v>
      </c>
      <c r="B48" s="87" t="s">
        <v>2438</v>
      </c>
      <c r="C48" s="93" t="s">
        <v>33</v>
      </c>
      <c r="D48" s="85" t="s">
        <v>2439</v>
      </c>
      <c r="E48" s="85" t="s">
        <v>2440</v>
      </c>
      <c r="F48" s="85" t="s">
        <v>2545</v>
      </c>
      <c r="G48" s="85"/>
      <c r="J48" s="82">
        <v>44055</v>
      </c>
      <c r="K48" s="96" t="s">
        <v>2441</v>
      </c>
      <c r="L48" s="92" t="str">
        <f t="shared" si="0"/>
        <v>https://clinicaltrials.gov/show/NCT04511949</v>
      </c>
      <c r="M48" s="96" t="s">
        <v>165</v>
      </c>
      <c r="N48" s="85" t="s">
        <v>117</v>
      </c>
      <c r="O48" s="85" t="s">
        <v>118</v>
      </c>
      <c r="P48" s="85" t="s">
        <v>970</v>
      </c>
      <c r="Q48" s="85" t="s">
        <v>2442</v>
      </c>
      <c r="R48" s="85" t="s">
        <v>811</v>
      </c>
      <c r="S48" s="85" t="s">
        <v>108</v>
      </c>
      <c r="T48" s="85" t="s">
        <v>122</v>
      </c>
      <c r="U48" s="85" t="s">
        <v>2443</v>
      </c>
      <c r="V48" s="98">
        <v>44024</v>
      </c>
      <c r="W48" s="85">
        <v>500</v>
      </c>
      <c r="X48" s="85" t="s">
        <v>108</v>
      </c>
    </row>
    <row r="49" spans="1:24" ht="30" customHeight="1" x14ac:dyDescent="0.35">
      <c r="A49" s="123">
        <v>44067</v>
      </c>
      <c r="B49" s="87" t="s">
        <v>2444</v>
      </c>
      <c r="C49" s="93" t="s">
        <v>33</v>
      </c>
      <c r="E49" s="85" t="s">
        <v>2445</v>
      </c>
      <c r="F49" s="85" t="s">
        <v>2546</v>
      </c>
      <c r="G49" s="85"/>
      <c r="J49" s="82">
        <v>44056</v>
      </c>
      <c r="K49" s="96" t="s">
        <v>2446</v>
      </c>
      <c r="L49" s="92" t="str">
        <f t="shared" si="0"/>
        <v>https://clinicaltrials.gov/show/NCT04514016</v>
      </c>
      <c r="M49" s="96" t="s">
        <v>165</v>
      </c>
      <c r="N49" s="85" t="s">
        <v>103</v>
      </c>
      <c r="O49" s="85" t="s">
        <v>115</v>
      </c>
      <c r="Q49" s="85" t="s">
        <v>2447</v>
      </c>
      <c r="R49" s="85" t="s">
        <v>811</v>
      </c>
      <c r="S49" s="85" t="s">
        <v>2145</v>
      </c>
      <c r="T49" s="85" t="s">
        <v>122</v>
      </c>
      <c r="U49" s="85" t="s">
        <v>2448</v>
      </c>
      <c r="V49" s="98">
        <v>44055</v>
      </c>
      <c r="W49" s="85">
        <v>100</v>
      </c>
    </row>
    <row r="50" spans="1:24" ht="30" customHeight="1" x14ac:dyDescent="0.35">
      <c r="A50" s="123">
        <v>44067</v>
      </c>
      <c r="B50" s="87" t="s">
        <v>639</v>
      </c>
      <c r="C50" s="93" t="s">
        <v>33</v>
      </c>
      <c r="D50" s="85" t="s">
        <v>640</v>
      </c>
      <c r="E50" s="85" t="s">
        <v>641</v>
      </c>
      <c r="F50" s="85" t="s">
        <v>1691</v>
      </c>
      <c r="G50" s="85" t="s">
        <v>1692</v>
      </c>
      <c r="J50" s="82">
        <v>43950</v>
      </c>
      <c r="K50" s="96" t="s">
        <v>642</v>
      </c>
      <c r="L50" s="92" t="str">
        <f t="shared" si="0"/>
        <v>http://www.chictr.org.cn/showproj.aspx?proj=53003</v>
      </c>
      <c r="M50" s="96" t="s">
        <v>274</v>
      </c>
      <c r="N50" s="85" t="s">
        <v>107</v>
      </c>
      <c r="O50" s="85" t="s">
        <v>284</v>
      </c>
      <c r="P50" s="85" t="s">
        <v>285</v>
      </c>
      <c r="Q50" s="85" t="s">
        <v>643</v>
      </c>
      <c r="R50" s="85">
        <v>3</v>
      </c>
      <c r="T50" s="85" t="s">
        <v>122</v>
      </c>
      <c r="U50" s="85" t="s">
        <v>644</v>
      </c>
      <c r="V50" s="82">
        <v>43950</v>
      </c>
      <c r="W50" s="85" t="s">
        <v>645</v>
      </c>
      <c r="X50" s="100">
        <v>43832</v>
      </c>
    </row>
    <row r="51" spans="1:24" ht="30" customHeight="1" x14ac:dyDescent="0.35">
      <c r="A51" s="123">
        <v>44067</v>
      </c>
      <c r="B51" s="87" t="s">
        <v>329</v>
      </c>
      <c r="C51" s="93" t="s">
        <v>33</v>
      </c>
      <c r="D51" s="85" t="s">
        <v>330</v>
      </c>
      <c r="E51" s="85" t="s">
        <v>331</v>
      </c>
      <c r="F51" s="85" t="s">
        <v>1648</v>
      </c>
      <c r="G51" s="85" t="s">
        <v>1649</v>
      </c>
      <c r="J51" s="82">
        <v>43875</v>
      </c>
      <c r="K51" s="96" t="s">
        <v>332</v>
      </c>
      <c r="L51" s="92" t="str">
        <f t="shared" si="0"/>
        <v>http://www.chictr.org.cn/showproj.aspx?proj=49502</v>
      </c>
      <c r="M51" s="96" t="s">
        <v>274</v>
      </c>
      <c r="N51" s="85" t="s">
        <v>107</v>
      </c>
      <c r="O51" s="85" t="s">
        <v>284</v>
      </c>
      <c r="P51" s="85" t="s">
        <v>285</v>
      </c>
      <c r="Q51" s="85" t="s">
        <v>333</v>
      </c>
      <c r="R51" s="85">
        <v>0</v>
      </c>
      <c r="S51" s="85">
        <v>100</v>
      </c>
      <c r="U51" s="85" t="s">
        <v>334</v>
      </c>
      <c r="V51" s="82">
        <v>43868</v>
      </c>
      <c r="W51" s="85" t="s">
        <v>335</v>
      </c>
      <c r="X51" s="85">
        <v>0</v>
      </c>
    </row>
    <row r="52" spans="1:24" ht="30" customHeight="1" x14ac:dyDescent="0.35">
      <c r="A52" s="123">
        <v>44067</v>
      </c>
      <c r="B52" s="87" t="s">
        <v>682</v>
      </c>
      <c r="C52" s="93" t="s">
        <v>33</v>
      </c>
      <c r="D52" s="85" t="s">
        <v>1595</v>
      </c>
      <c r="E52" s="85" t="s">
        <v>683</v>
      </c>
      <c r="F52" s="85" t="s">
        <v>1596</v>
      </c>
      <c r="G52" s="85" t="s">
        <v>1597</v>
      </c>
      <c r="J52" s="82">
        <v>43941</v>
      </c>
      <c r="K52" s="96" t="s">
        <v>684</v>
      </c>
      <c r="L52" s="92" t="str">
        <f t="shared" si="0"/>
        <v>http://www.drks.de/DRKS00021399</v>
      </c>
      <c r="M52" s="96" t="s">
        <v>675</v>
      </c>
      <c r="N52" s="85" t="s">
        <v>111</v>
      </c>
      <c r="O52" s="85" t="s">
        <v>676</v>
      </c>
      <c r="P52" s="85" t="s">
        <v>685</v>
      </c>
      <c r="Q52" s="85" t="s">
        <v>686</v>
      </c>
      <c r="R52" s="85" t="s">
        <v>687</v>
      </c>
      <c r="S52" s="85" t="s">
        <v>688</v>
      </c>
      <c r="T52" s="85" t="s">
        <v>122</v>
      </c>
      <c r="U52" s="85" t="s">
        <v>689</v>
      </c>
      <c r="V52" s="82">
        <v>44169</v>
      </c>
      <c r="W52" s="85">
        <v>450</v>
      </c>
      <c r="X52" s="85" t="s">
        <v>108</v>
      </c>
    </row>
    <row r="53" spans="1:24" ht="30" customHeight="1" x14ac:dyDescent="0.35">
      <c r="A53" s="123">
        <v>44067</v>
      </c>
      <c r="B53" s="87" t="s">
        <v>695</v>
      </c>
      <c r="C53" s="93" t="s">
        <v>33</v>
      </c>
      <c r="D53" s="85" t="s">
        <v>696</v>
      </c>
      <c r="E53" s="85" t="s">
        <v>1547</v>
      </c>
      <c r="F53" s="85" t="s">
        <v>1593</v>
      </c>
      <c r="G53" s="85" t="s">
        <v>1594</v>
      </c>
      <c r="J53" s="82">
        <v>43943</v>
      </c>
      <c r="K53" s="96" t="s">
        <v>697</v>
      </c>
      <c r="L53" s="92" t="str">
        <f t="shared" si="0"/>
        <v>http://www.drks.de/DRKS00021521</v>
      </c>
      <c r="M53" s="96" t="s">
        <v>675</v>
      </c>
      <c r="N53" s="85" t="s">
        <v>111</v>
      </c>
      <c r="O53" s="85" t="s">
        <v>676</v>
      </c>
      <c r="P53" s="85" t="s">
        <v>685</v>
      </c>
      <c r="Q53" s="85" t="s">
        <v>698</v>
      </c>
      <c r="R53" s="85" t="s">
        <v>687</v>
      </c>
      <c r="S53" s="85" t="s">
        <v>699</v>
      </c>
      <c r="T53" s="85" t="s">
        <v>122</v>
      </c>
      <c r="U53" s="85" t="s">
        <v>700</v>
      </c>
      <c r="V53" s="82">
        <v>43943</v>
      </c>
      <c r="W53" s="85">
        <v>2000</v>
      </c>
      <c r="X53" s="85">
        <v>0</v>
      </c>
    </row>
    <row r="54" spans="1:24" ht="30" customHeight="1" x14ac:dyDescent="0.35">
      <c r="A54" s="123">
        <v>44067</v>
      </c>
      <c r="B54" s="87" t="s">
        <v>2372</v>
      </c>
      <c r="C54" s="93" t="s">
        <v>33</v>
      </c>
      <c r="D54" s="85" t="s">
        <v>2373</v>
      </c>
      <c r="E54" s="85" t="s">
        <v>2376</v>
      </c>
      <c r="F54" s="85" t="s">
        <v>2374</v>
      </c>
      <c r="G54" s="85" t="s">
        <v>2375</v>
      </c>
      <c r="J54" s="82">
        <v>44039</v>
      </c>
      <c r="K54" s="96" t="s">
        <v>2377</v>
      </c>
      <c r="L54" s="92" t="str">
        <f t="shared" si="0"/>
        <v>http://www.drks.de/DRKS00021229</v>
      </c>
      <c r="M54" s="96" t="s">
        <v>675</v>
      </c>
      <c r="N54" s="85" t="s">
        <v>111</v>
      </c>
      <c r="O54" s="85" t="s">
        <v>676</v>
      </c>
      <c r="P54" s="85" t="s">
        <v>2378</v>
      </c>
      <c r="Q54" s="85" t="s">
        <v>2379</v>
      </c>
      <c r="R54" s="85" t="s">
        <v>2380</v>
      </c>
      <c r="S54" s="85" t="s">
        <v>251</v>
      </c>
      <c r="T54" s="85" t="s">
        <v>122</v>
      </c>
      <c r="U54" s="85" t="s">
        <v>2381</v>
      </c>
      <c r="V54" s="82">
        <v>43917</v>
      </c>
      <c r="W54" s="85">
        <v>900</v>
      </c>
      <c r="X54" s="85" t="s">
        <v>108</v>
      </c>
    </row>
    <row r="55" spans="1:24" ht="30" customHeight="1" x14ac:dyDescent="0.35">
      <c r="A55" s="123">
        <v>44067</v>
      </c>
      <c r="B55" s="87" t="s">
        <v>1978</v>
      </c>
      <c r="C55" s="93" t="s">
        <v>33</v>
      </c>
      <c r="D55" s="85" t="s">
        <v>1979</v>
      </c>
      <c r="E55" s="85" t="s">
        <v>1982</v>
      </c>
      <c r="F55" s="85" t="s">
        <v>1980</v>
      </c>
      <c r="G55" s="85" t="s">
        <v>1981</v>
      </c>
      <c r="J55" s="82">
        <v>44008</v>
      </c>
      <c r="K55" s="96" t="s">
        <v>1983</v>
      </c>
      <c r="L55" s="92" t="str">
        <f t="shared" si="0"/>
        <v>http://www.drks.de/DRKS00022292</v>
      </c>
      <c r="M55" s="96" t="s">
        <v>675</v>
      </c>
      <c r="N55" s="85" t="s">
        <v>111</v>
      </c>
      <c r="O55" s="85" t="s">
        <v>676</v>
      </c>
      <c r="P55" s="85" t="s">
        <v>1984</v>
      </c>
      <c r="Q55" s="85" t="s">
        <v>1985</v>
      </c>
      <c r="R55" s="85" t="s">
        <v>1147</v>
      </c>
      <c r="S55" s="85" t="s">
        <v>680</v>
      </c>
      <c r="T55" s="85" t="s">
        <v>122</v>
      </c>
      <c r="U55" s="85" t="s">
        <v>1986</v>
      </c>
      <c r="V55" s="82">
        <v>43983</v>
      </c>
      <c r="W55" s="85">
        <v>250</v>
      </c>
      <c r="X55" s="85">
        <v>0</v>
      </c>
    </row>
    <row r="56" spans="1:24" ht="30" customHeight="1" x14ac:dyDescent="0.35">
      <c r="A56" s="123">
        <v>44067</v>
      </c>
      <c r="B56" s="87" t="s">
        <v>2389</v>
      </c>
      <c r="C56" s="93" t="s">
        <v>33</v>
      </c>
      <c r="D56" s="85" t="s">
        <v>2412</v>
      </c>
      <c r="E56" s="85" t="s">
        <v>2392</v>
      </c>
      <c r="F56" s="85" t="s">
        <v>2390</v>
      </c>
      <c r="G56" s="85" t="s">
        <v>2391</v>
      </c>
      <c r="J56" s="82">
        <v>44019</v>
      </c>
      <c r="K56" s="96" t="s">
        <v>2393</v>
      </c>
      <c r="L56" s="92" t="str">
        <f t="shared" si="0"/>
        <v>http://www.drks.de/DRKS00022380</v>
      </c>
      <c r="M56" s="96" t="s">
        <v>675</v>
      </c>
      <c r="N56" s="85" t="s">
        <v>111</v>
      </c>
      <c r="O56" s="85" t="s">
        <v>676</v>
      </c>
      <c r="P56" s="85" t="s">
        <v>1275</v>
      </c>
      <c r="Q56" s="85" t="s">
        <v>2394</v>
      </c>
      <c r="R56" s="85" t="s">
        <v>2395</v>
      </c>
      <c r="S56" s="85" t="s">
        <v>2396</v>
      </c>
      <c r="T56" s="85" t="s">
        <v>122</v>
      </c>
      <c r="U56" s="85" t="s">
        <v>2397</v>
      </c>
      <c r="V56" s="82">
        <v>44024</v>
      </c>
      <c r="W56" s="85">
        <v>14000</v>
      </c>
      <c r="X56" s="85" t="s">
        <v>108</v>
      </c>
    </row>
    <row r="57" spans="1:24" ht="30" customHeight="1" x14ac:dyDescent="0.35">
      <c r="A57" s="123">
        <v>44067</v>
      </c>
      <c r="B57" s="87" t="s">
        <v>1987</v>
      </c>
      <c r="C57" s="93" t="s">
        <v>33</v>
      </c>
      <c r="D57" s="85" t="s">
        <v>1988</v>
      </c>
      <c r="E57" s="85" t="s">
        <v>1991</v>
      </c>
      <c r="F57" s="85" t="s">
        <v>1989</v>
      </c>
      <c r="G57" s="85" t="s">
        <v>1990</v>
      </c>
      <c r="J57" s="82">
        <v>43969</v>
      </c>
      <c r="K57" s="96" t="s">
        <v>1992</v>
      </c>
      <c r="L57" s="92" t="str">
        <f t="shared" si="0"/>
        <v>http://www.drks.de/DRKS00021709</v>
      </c>
      <c r="M57" s="96" t="s">
        <v>675</v>
      </c>
      <c r="N57" s="85" t="s">
        <v>111</v>
      </c>
      <c r="O57" s="85" t="s">
        <v>676</v>
      </c>
      <c r="P57" s="85" t="s">
        <v>1993</v>
      </c>
      <c r="Q57" s="85" t="s">
        <v>1994</v>
      </c>
      <c r="R57" s="85" t="s">
        <v>1147</v>
      </c>
      <c r="S57" s="85" t="s">
        <v>680</v>
      </c>
      <c r="T57" s="85" t="s">
        <v>122</v>
      </c>
      <c r="U57" s="85" t="s">
        <v>1995</v>
      </c>
      <c r="V57" s="82">
        <v>44015</v>
      </c>
      <c r="W57" s="85">
        <v>1500</v>
      </c>
      <c r="X57" s="85" t="s">
        <v>108</v>
      </c>
    </row>
    <row r="58" spans="1:24" ht="30" customHeight="1" x14ac:dyDescent="0.35">
      <c r="A58" s="123">
        <v>44067</v>
      </c>
      <c r="B58" s="87" t="s">
        <v>1081</v>
      </c>
      <c r="C58" s="93" t="s">
        <v>33</v>
      </c>
      <c r="D58" s="85" t="s">
        <v>1754</v>
      </c>
      <c r="E58" s="85" t="s">
        <v>1082</v>
      </c>
      <c r="F58" s="85" t="s">
        <v>1482</v>
      </c>
      <c r="G58" s="85" t="s">
        <v>1755</v>
      </c>
      <c r="J58" s="82">
        <v>43943</v>
      </c>
      <c r="K58" s="96" t="s">
        <v>1083</v>
      </c>
      <c r="L58" s="92" t="str">
        <f t="shared" si="0"/>
        <v>http://www.ensaiosclinicos.gov.br/rg/RBR-658khm/</v>
      </c>
      <c r="M58" s="96" t="s">
        <v>1062</v>
      </c>
      <c r="N58" s="85" t="s">
        <v>1063</v>
      </c>
      <c r="O58" s="85" t="s">
        <v>1064</v>
      </c>
      <c r="P58" s="85" t="s">
        <v>1084</v>
      </c>
      <c r="Q58" s="85" t="s">
        <v>1085</v>
      </c>
      <c r="R58" s="85">
        <v>0</v>
      </c>
      <c r="S58" s="85">
        <v>0</v>
      </c>
      <c r="T58" s="85" t="s">
        <v>122</v>
      </c>
      <c r="U58" s="85" t="s">
        <v>1086</v>
      </c>
      <c r="V58" s="82">
        <v>43922</v>
      </c>
      <c r="W58" s="85">
        <v>90</v>
      </c>
      <c r="X58" s="85" t="s">
        <v>108</v>
      </c>
    </row>
    <row r="59" spans="1:24" ht="30" customHeight="1" x14ac:dyDescent="0.35">
      <c r="A59" s="123">
        <v>44067</v>
      </c>
      <c r="B59" s="87" t="s">
        <v>2449</v>
      </c>
      <c r="C59" s="93" t="s">
        <v>33</v>
      </c>
      <c r="D59" s="85" t="s">
        <v>2450</v>
      </c>
      <c r="E59" s="85" t="s">
        <v>2453</v>
      </c>
      <c r="F59" s="85" t="s">
        <v>2451</v>
      </c>
      <c r="G59" s="85" t="s">
        <v>2452</v>
      </c>
      <c r="J59" s="82">
        <v>43985</v>
      </c>
      <c r="K59" s="96" t="s">
        <v>2454</v>
      </c>
      <c r="L59" s="92" t="str">
        <f t="shared" si="0"/>
        <v>http://www.ensaiosclinicos.gov.br/rg/RBR-43hbks/</v>
      </c>
      <c r="M59" s="96" t="s">
        <v>1062</v>
      </c>
      <c r="N59" s="85" t="s">
        <v>1063</v>
      </c>
      <c r="O59" s="85" t="s">
        <v>115</v>
      </c>
      <c r="P59" s="85" t="s">
        <v>2455</v>
      </c>
      <c r="Q59" s="85" t="s">
        <v>2456</v>
      </c>
      <c r="R59" s="85">
        <v>0</v>
      </c>
      <c r="S59" s="85" t="s">
        <v>2457</v>
      </c>
      <c r="T59" s="85" t="s">
        <v>122</v>
      </c>
      <c r="U59" s="85" t="s">
        <v>2458</v>
      </c>
      <c r="V59" s="82">
        <v>43942</v>
      </c>
      <c r="W59" s="85">
        <v>50</v>
      </c>
      <c r="X59" s="85" t="s">
        <v>108</v>
      </c>
    </row>
    <row r="60" spans="1:24" ht="30" customHeight="1" x14ac:dyDescent="0.35">
      <c r="A60" s="123">
        <v>44067</v>
      </c>
      <c r="B60" s="87" t="s">
        <v>2459</v>
      </c>
      <c r="C60" s="93" t="s">
        <v>33</v>
      </c>
      <c r="D60" s="85" t="s">
        <v>2460</v>
      </c>
      <c r="E60" s="85" t="s">
        <v>2462</v>
      </c>
      <c r="F60" s="85" t="s">
        <v>2451</v>
      </c>
      <c r="G60" s="85" t="s">
        <v>2461</v>
      </c>
      <c r="J60" s="82">
        <v>43990</v>
      </c>
      <c r="K60" s="96" t="s">
        <v>2463</v>
      </c>
      <c r="L60" s="92" t="str">
        <f t="shared" si="0"/>
        <v>http://www.ensaiosclinicos.gov.br/rg/RBR-4qjzh7/</v>
      </c>
      <c r="M60" s="96" t="s">
        <v>1062</v>
      </c>
      <c r="N60" s="85" t="s">
        <v>1063</v>
      </c>
      <c r="O60" s="85" t="s">
        <v>115</v>
      </c>
      <c r="P60" s="85" t="s">
        <v>2464</v>
      </c>
      <c r="Q60" s="85" t="s">
        <v>2456</v>
      </c>
      <c r="R60" s="85">
        <v>0</v>
      </c>
      <c r="S60" s="85">
        <v>0</v>
      </c>
      <c r="T60" s="85" t="s">
        <v>253</v>
      </c>
      <c r="U60" s="85" t="s">
        <v>2465</v>
      </c>
      <c r="V60" s="82">
        <v>43938</v>
      </c>
      <c r="W60" s="85">
        <v>50</v>
      </c>
      <c r="X60" s="85" t="s">
        <v>108</v>
      </c>
    </row>
    <row r="61" spans="1:24" ht="30" customHeight="1" x14ac:dyDescent="0.35">
      <c r="A61" s="123">
        <v>44067</v>
      </c>
      <c r="B61" s="87" t="s">
        <v>2466</v>
      </c>
      <c r="C61" s="93" t="s">
        <v>33</v>
      </c>
      <c r="D61" s="85" t="s">
        <v>2538</v>
      </c>
      <c r="E61" s="85" t="s">
        <v>2469</v>
      </c>
      <c r="F61" s="85" t="s">
        <v>2467</v>
      </c>
      <c r="G61" s="85" t="s">
        <v>2468</v>
      </c>
      <c r="J61" s="82">
        <v>44041</v>
      </c>
      <c r="K61" s="96" t="s">
        <v>2470</v>
      </c>
      <c r="L61" s="92" t="str">
        <f t="shared" si="0"/>
        <v>http://www.ensaiosclinicos.gov.br/rg/RBR-3g5f9f/</v>
      </c>
      <c r="M61" s="96" t="s">
        <v>1062</v>
      </c>
      <c r="N61" s="85" t="s">
        <v>1063</v>
      </c>
      <c r="O61" s="85" t="s">
        <v>1064</v>
      </c>
      <c r="P61" s="85" t="s">
        <v>2471</v>
      </c>
      <c r="Q61" s="85" t="s">
        <v>2472</v>
      </c>
      <c r="R61" s="85" t="s">
        <v>2473</v>
      </c>
      <c r="S61" s="85" t="s">
        <v>2474</v>
      </c>
      <c r="T61" s="85" t="s">
        <v>253</v>
      </c>
      <c r="U61" s="85" t="s">
        <v>2475</v>
      </c>
      <c r="V61" s="82">
        <v>44071</v>
      </c>
      <c r="W61" s="85">
        <v>20000</v>
      </c>
      <c r="X61" s="85" t="s">
        <v>108</v>
      </c>
    </row>
    <row r="62" spans="1:24" ht="30" customHeight="1" x14ac:dyDescent="0.35">
      <c r="A62" s="123">
        <v>44067</v>
      </c>
      <c r="B62" s="87" t="s">
        <v>2476</v>
      </c>
      <c r="C62" s="93" t="s">
        <v>33</v>
      </c>
      <c r="D62" s="85" t="s">
        <v>2477</v>
      </c>
      <c r="E62" s="85" t="s">
        <v>2541</v>
      </c>
      <c r="F62" s="85" t="s">
        <v>2547</v>
      </c>
      <c r="G62" s="85" t="s">
        <v>2478</v>
      </c>
      <c r="J62" s="82">
        <v>44047</v>
      </c>
      <c r="K62" s="96" t="s">
        <v>2479</v>
      </c>
      <c r="L62" s="92" t="str">
        <f t="shared" si="0"/>
        <v>http://www.ensaiosclinicos.gov.br/rg/RBR-7dsxsv/</v>
      </c>
      <c r="M62" s="96" t="s">
        <v>1062</v>
      </c>
      <c r="N62" s="85" t="s">
        <v>1063</v>
      </c>
      <c r="O62" s="85" t="s">
        <v>115</v>
      </c>
      <c r="P62" s="85" t="s">
        <v>2480</v>
      </c>
      <c r="Q62" s="85" t="s">
        <v>2481</v>
      </c>
      <c r="R62" s="85">
        <v>0</v>
      </c>
      <c r="S62" s="85">
        <v>0</v>
      </c>
      <c r="T62" s="85" t="s">
        <v>122</v>
      </c>
      <c r="U62" s="85" t="s">
        <v>2482</v>
      </c>
      <c r="V62" s="82">
        <v>43892</v>
      </c>
      <c r="W62" s="85">
        <v>500</v>
      </c>
      <c r="X62" s="85" t="s">
        <v>108</v>
      </c>
    </row>
    <row r="63" spans="1:24" ht="30" customHeight="1" x14ac:dyDescent="0.35">
      <c r="A63" s="123">
        <v>44067</v>
      </c>
      <c r="B63" s="87" t="s">
        <v>2483</v>
      </c>
      <c r="C63" s="93" t="s">
        <v>33</v>
      </c>
      <c r="D63" s="85" t="s">
        <v>2484</v>
      </c>
      <c r="E63" s="85" t="s">
        <v>2487</v>
      </c>
      <c r="F63" s="85" t="s">
        <v>2485</v>
      </c>
      <c r="G63" s="85" t="s">
        <v>2486</v>
      </c>
      <c r="J63" s="82">
        <v>44050</v>
      </c>
      <c r="K63" s="96" t="s">
        <v>2488</v>
      </c>
      <c r="L63" s="92" t="str">
        <f t="shared" si="0"/>
        <v>http://www.ensaiosclinicos.gov.br/rg/RBR-2f9k8p/</v>
      </c>
      <c r="M63" s="96" t="s">
        <v>1062</v>
      </c>
      <c r="N63" s="85" t="s">
        <v>1063</v>
      </c>
      <c r="O63" s="85" t="s">
        <v>115</v>
      </c>
      <c r="P63" s="85" t="s">
        <v>2489</v>
      </c>
      <c r="Q63" s="85" t="s">
        <v>2490</v>
      </c>
      <c r="R63" s="85" t="s">
        <v>2491</v>
      </c>
      <c r="S63" s="85" t="s">
        <v>2492</v>
      </c>
      <c r="T63" s="85" t="s">
        <v>122</v>
      </c>
      <c r="U63" s="85" t="s">
        <v>2493</v>
      </c>
      <c r="V63" s="82">
        <v>44000</v>
      </c>
      <c r="W63" s="85">
        <v>2000</v>
      </c>
      <c r="X63" s="85" t="s">
        <v>108</v>
      </c>
    </row>
    <row r="64" spans="1:24" ht="30" customHeight="1" x14ac:dyDescent="0.35">
      <c r="A64" s="123">
        <v>44067</v>
      </c>
      <c r="B64" s="87" t="s">
        <v>690</v>
      </c>
      <c r="C64" s="93" t="s">
        <v>33</v>
      </c>
      <c r="D64" s="85" t="s">
        <v>1598</v>
      </c>
      <c r="E64" s="85" t="s">
        <v>1548</v>
      </c>
      <c r="F64" s="85" t="s">
        <v>1332</v>
      </c>
      <c r="G64" s="85" t="s">
        <v>1333</v>
      </c>
      <c r="J64" s="82">
        <v>43943</v>
      </c>
      <c r="K64" s="96" t="s">
        <v>691</v>
      </c>
      <c r="L64" s="92" t="str">
        <f t="shared" si="0"/>
        <v>http://www.drks.de/DRKS00021506</v>
      </c>
      <c r="M64" s="96" t="s">
        <v>675</v>
      </c>
      <c r="N64" s="85" t="s">
        <v>111</v>
      </c>
      <c r="O64" s="85" t="s">
        <v>676</v>
      </c>
      <c r="P64" s="85" t="s">
        <v>692</v>
      </c>
      <c r="Q64" s="85" t="s">
        <v>693</v>
      </c>
      <c r="R64" s="85" t="s">
        <v>679</v>
      </c>
      <c r="S64" s="85" t="s">
        <v>251</v>
      </c>
      <c r="T64" s="85" t="s">
        <v>122</v>
      </c>
      <c r="U64" s="85" t="s">
        <v>694</v>
      </c>
      <c r="V64" s="82">
        <v>43908</v>
      </c>
      <c r="W64" s="85">
        <v>1000</v>
      </c>
      <c r="X64" s="85" t="s">
        <v>108</v>
      </c>
    </row>
    <row r="65" spans="1:24" ht="30" customHeight="1" x14ac:dyDescent="0.35">
      <c r="A65" s="123">
        <v>44067</v>
      </c>
      <c r="B65" s="87" t="s">
        <v>2344</v>
      </c>
      <c r="C65" s="93" t="s">
        <v>170</v>
      </c>
      <c r="D65" s="85" t="s">
        <v>2345</v>
      </c>
      <c r="E65" s="85" t="s">
        <v>2411</v>
      </c>
      <c r="F65" s="85" t="s">
        <v>2406</v>
      </c>
      <c r="G65" s="85" t="s">
        <v>2346</v>
      </c>
      <c r="J65" s="82">
        <v>44034</v>
      </c>
      <c r="K65" s="96" t="s">
        <v>2347</v>
      </c>
      <c r="L65" s="92" t="str">
        <f t="shared" si="0"/>
        <v>http://www.drks.de/DRKS00022506</v>
      </c>
      <c r="M65" s="96" t="s">
        <v>675</v>
      </c>
      <c r="N65" s="85" t="s">
        <v>111</v>
      </c>
      <c r="O65" s="85" t="s">
        <v>676</v>
      </c>
      <c r="P65" s="85" t="s">
        <v>2348</v>
      </c>
      <c r="Q65" s="85" t="s">
        <v>2349</v>
      </c>
      <c r="R65" s="85" t="s">
        <v>251</v>
      </c>
      <c r="S65" s="85" t="s">
        <v>268</v>
      </c>
      <c r="T65" s="85" t="s">
        <v>122</v>
      </c>
      <c r="U65" s="85" t="s">
        <v>2350</v>
      </c>
      <c r="V65" s="82">
        <v>43937</v>
      </c>
      <c r="W65" s="85">
        <v>300</v>
      </c>
      <c r="X65" s="85" t="s">
        <v>108</v>
      </c>
    </row>
    <row r="66" spans="1:24" ht="30" customHeight="1" x14ac:dyDescent="0.35">
      <c r="A66" s="123">
        <v>44067</v>
      </c>
      <c r="B66" s="87" t="s">
        <v>2351</v>
      </c>
      <c r="C66" s="93" t="s">
        <v>170</v>
      </c>
      <c r="D66" s="85" t="s">
        <v>2352</v>
      </c>
      <c r="E66" s="85" t="s">
        <v>2355</v>
      </c>
      <c r="F66" s="85" t="s">
        <v>2353</v>
      </c>
      <c r="G66" s="85" t="s">
        <v>2354</v>
      </c>
      <c r="J66" s="82">
        <v>44020</v>
      </c>
      <c r="K66" s="96" t="s">
        <v>2356</v>
      </c>
      <c r="L66" s="92" t="str">
        <f t="shared" ref="L66:L129" si="1">HYPERLINK(K66)</f>
        <v>http://www.drks.de/DRKS00021247</v>
      </c>
      <c r="M66" s="96" t="s">
        <v>675</v>
      </c>
      <c r="N66" s="85" t="s">
        <v>111</v>
      </c>
      <c r="O66" s="85" t="s">
        <v>676</v>
      </c>
      <c r="P66" s="85" t="s">
        <v>2357</v>
      </c>
      <c r="Q66" s="85" t="s">
        <v>2358</v>
      </c>
      <c r="R66" s="85" t="s">
        <v>261</v>
      </c>
      <c r="S66" s="85" t="s">
        <v>1532</v>
      </c>
      <c r="T66" s="85" t="s">
        <v>122</v>
      </c>
      <c r="U66" s="85" t="s">
        <v>2359</v>
      </c>
      <c r="V66" s="82">
        <v>43939</v>
      </c>
      <c r="W66" s="85">
        <v>100</v>
      </c>
      <c r="X66" s="85" t="s">
        <v>108</v>
      </c>
    </row>
    <row r="67" spans="1:24" ht="30" customHeight="1" x14ac:dyDescent="0.35">
      <c r="A67" s="123">
        <v>44067</v>
      </c>
      <c r="B67" s="87" t="s">
        <v>1964</v>
      </c>
      <c r="C67" s="93" t="s">
        <v>170</v>
      </c>
      <c r="D67" s="85" t="s">
        <v>1965</v>
      </c>
      <c r="E67" s="85" t="s">
        <v>1968</v>
      </c>
      <c r="F67" s="85" t="s">
        <v>1966</v>
      </c>
      <c r="G67" s="85" t="s">
        <v>1967</v>
      </c>
      <c r="J67" s="82">
        <v>43985</v>
      </c>
      <c r="K67" s="96" t="s">
        <v>1969</v>
      </c>
      <c r="L67" s="92" t="str">
        <f t="shared" si="1"/>
        <v>http://www.drks.de/DRKS00022088</v>
      </c>
      <c r="M67" s="96" t="s">
        <v>675</v>
      </c>
      <c r="N67" s="85" t="s">
        <v>111</v>
      </c>
      <c r="O67" s="85" t="s">
        <v>676</v>
      </c>
      <c r="P67" s="85" t="s">
        <v>1339</v>
      </c>
      <c r="Q67" s="85" t="s">
        <v>1970</v>
      </c>
      <c r="R67" s="85" t="s">
        <v>251</v>
      </c>
      <c r="S67" s="85" t="s">
        <v>680</v>
      </c>
      <c r="T67" s="85" t="s">
        <v>122</v>
      </c>
      <c r="U67" s="85" t="s">
        <v>1971</v>
      </c>
      <c r="V67" s="82">
        <v>43984</v>
      </c>
      <c r="W67" s="85">
        <v>2550</v>
      </c>
      <c r="X67" s="85" t="s">
        <v>108</v>
      </c>
    </row>
    <row r="68" spans="1:24" ht="30" customHeight="1" x14ac:dyDescent="0.35">
      <c r="A68" s="123">
        <v>44067</v>
      </c>
      <c r="B68" s="87" t="s">
        <v>1269</v>
      </c>
      <c r="C68" s="93" t="s">
        <v>170</v>
      </c>
      <c r="D68" s="85" t="s">
        <v>1270</v>
      </c>
      <c r="E68" s="85" t="s">
        <v>1273</v>
      </c>
      <c r="F68" s="85" t="s">
        <v>1271</v>
      </c>
      <c r="G68" s="85" t="s">
        <v>1272</v>
      </c>
      <c r="J68" s="82">
        <v>43969</v>
      </c>
      <c r="K68" s="96" t="s">
        <v>1274</v>
      </c>
      <c r="L68" s="92" t="str">
        <f t="shared" si="1"/>
        <v>http://www.drks.de/DRKS00021772</v>
      </c>
      <c r="M68" s="96" t="s">
        <v>675</v>
      </c>
      <c r="N68" s="85" t="s">
        <v>111</v>
      </c>
      <c r="O68" s="85" t="s">
        <v>676</v>
      </c>
      <c r="P68" s="85" t="s">
        <v>1275</v>
      </c>
      <c r="Q68" s="85" t="s">
        <v>1276</v>
      </c>
      <c r="R68" s="85" t="s">
        <v>679</v>
      </c>
      <c r="S68" s="85" t="s">
        <v>680</v>
      </c>
      <c r="T68" s="85" t="s">
        <v>122</v>
      </c>
      <c r="U68" s="85" t="s">
        <v>1277</v>
      </c>
      <c r="V68" s="82">
        <v>43915</v>
      </c>
      <c r="X68" s="85" t="s">
        <v>108</v>
      </c>
    </row>
    <row r="69" spans="1:24" ht="30" customHeight="1" x14ac:dyDescent="0.35">
      <c r="A69" s="123">
        <v>44067</v>
      </c>
      <c r="B69" s="87" t="s">
        <v>2466</v>
      </c>
      <c r="C69" s="93" t="s">
        <v>33</v>
      </c>
      <c r="D69" s="85" t="s">
        <v>2538</v>
      </c>
      <c r="E69" s="85" t="s">
        <v>2469</v>
      </c>
      <c r="F69" s="85" t="s">
        <v>2467</v>
      </c>
      <c r="G69" s="85" t="s">
        <v>2468</v>
      </c>
      <c r="J69" s="82">
        <v>44041</v>
      </c>
      <c r="K69" s="96" t="s">
        <v>2470</v>
      </c>
      <c r="L69" s="92" t="str">
        <f t="shared" si="1"/>
        <v>http://www.ensaiosclinicos.gov.br/rg/RBR-3g5f9f/</v>
      </c>
      <c r="M69" s="96" t="s">
        <v>1062</v>
      </c>
      <c r="N69" s="85" t="s">
        <v>1063</v>
      </c>
      <c r="O69" s="85" t="s">
        <v>1064</v>
      </c>
      <c r="P69" s="85" t="s">
        <v>2471</v>
      </c>
      <c r="Q69" s="85" t="s">
        <v>2472</v>
      </c>
      <c r="R69" s="85" t="s">
        <v>2473</v>
      </c>
      <c r="S69" s="85" t="s">
        <v>2474</v>
      </c>
      <c r="T69" s="85" t="s">
        <v>253</v>
      </c>
      <c r="U69" s="85" t="s">
        <v>2475</v>
      </c>
      <c r="V69" s="82">
        <v>44071</v>
      </c>
      <c r="W69" s="85">
        <v>20000</v>
      </c>
      <c r="X69" s="85" t="s">
        <v>108</v>
      </c>
    </row>
    <row r="70" spans="1:24" ht="30" customHeight="1" x14ac:dyDescent="0.35">
      <c r="A70" s="123">
        <v>44067</v>
      </c>
      <c r="B70" s="87" t="s">
        <v>2494</v>
      </c>
      <c r="C70" s="93" t="s">
        <v>33</v>
      </c>
      <c r="D70" s="85" t="s">
        <v>2495</v>
      </c>
      <c r="E70" s="85" t="s">
        <v>2496</v>
      </c>
      <c r="F70" s="85" t="s">
        <v>2548</v>
      </c>
      <c r="G70" s="85"/>
      <c r="J70" s="82">
        <v>43676</v>
      </c>
      <c r="K70" s="96" t="s">
        <v>2497</v>
      </c>
      <c r="L70" s="92" t="str">
        <f t="shared" si="1"/>
        <v>https://clinicaltrials.gov/show/NCT04061382</v>
      </c>
      <c r="M70" s="96" t="s">
        <v>165</v>
      </c>
      <c r="N70" s="85" t="s">
        <v>167</v>
      </c>
      <c r="O70" s="85" t="s">
        <v>115</v>
      </c>
      <c r="Q70" s="85" t="s">
        <v>737</v>
      </c>
      <c r="R70" s="85" t="s">
        <v>108</v>
      </c>
      <c r="S70" s="85" t="s">
        <v>973</v>
      </c>
      <c r="T70" s="85" t="s">
        <v>122</v>
      </c>
      <c r="U70" s="85" t="s">
        <v>2498</v>
      </c>
      <c r="V70" s="98">
        <v>43753</v>
      </c>
      <c r="W70" s="85">
        <v>3500</v>
      </c>
    </row>
    <row r="71" spans="1:24" ht="30" customHeight="1" x14ac:dyDescent="0.35">
      <c r="A71" s="123">
        <v>44067</v>
      </c>
      <c r="B71" s="87" t="s">
        <v>2499</v>
      </c>
      <c r="C71" s="93" t="s">
        <v>33</v>
      </c>
      <c r="E71" s="85" t="s">
        <v>2500</v>
      </c>
      <c r="F71" s="85" t="s">
        <v>2549</v>
      </c>
      <c r="G71" s="85"/>
      <c r="J71" s="82">
        <v>44055</v>
      </c>
      <c r="K71" s="96" t="s">
        <v>2501</v>
      </c>
      <c r="L71" s="92" t="str">
        <f t="shared" si="1"/>
        <v>https://clinicaltrials.gov/show/NCT04512300</v>
      </c>
      <c r="M71" s="96" t="s">
        <v>165</v>
      </c>
      <c r="N71" s="85" t="s">
        <v>139</v>
      </c>
      <c r="O71" s="85" t="s">
        <v>115</v>
      </c>
      <c r="Q71" s="85" t="s">
        <v>2502</v>
      </c>
      <c r="R71" s="85" t="s">
        <v>108</v>
      </c>
      <c r="S71" s="85" t="s">
        <v>108</v>
      </c>
      <c r="T71" s="85" t="s">
        <v>765</v>
      </c>
      <c r="U71" s="85" t="s">
        <v>2503</v>
      </c>
      <c r="V71" s="98">
        <v>43997</v>
      </c>
      <c r="W71" s="85">
        <v>267</v>
      </c>
    </row>
    <row r="72" spans="1:24" ht="30" customHeight="1" x14ac:dyDescent="0.35">
      <c r="A72" s="123">
        <v>44067</v>
      </c>
      <c r="B72" s="87" t="s">
        <v>1931</v>
      </c>
      <c r="C72" s="93" t="s">
        <v>170</v>
      </c>
      <c r="D72" s="85" t="s">
        <v>1053</v>
      </c>
      <c r="E72" s="85" t="s">
        <v>2182</v>
      </c>
      <c r="F72" s="85" t="s">
        <v>1954</v>
      </c>
      <c r="G72" s="85" t="s">
        <v>1932</v>
      </c>
      <c r="J72" s="82">
        <v>43979</v>
      </c>
      <c r="K72" s="96" t="s">
        <v>1933</v>
      </c>
      <c r="L72" s="92" t="str">
        <f t="shared" si="1"/>
        <v>https://trialregister.nl/trial/8668</v>
      </c>
      <c r="M72" s="96" t="s">
        <v>1055</v>
      </c>
      <c r="N72" s="85" t="s">
        <v>1056</v>
      </c>
      <c r="O72" s="85" t="s">
        <v>115</v>
      </c>
      <c r="P72" s="85" t="s">
        <v>2504</v>
      </c>
      <c r="Q72" s="85" t="s">
        <v>1934</v>
      </c>
      <c r="T72" s="85" t="s">
        <v>253</v>
      </c>
      <c r="U72" s="85" t="s">
        <v>1935</v>
      </c>
      <c r="V72" s="82">
        <v>43979</v>
      </c>
      <c r="W72" s="85">
        <v>20</v>
      </c>
    </row>
    <row r="73" spans="1:24" ht="30" customHeight="1" x14ac:dyDescent="0.35">
      <c r="A73" s="123">
        <v>44067</v>
      </c>
      <c r="B73" s="87" t="s">
        <v>1052</v>
      </c>
      <c r="C73" s="93" t="s">
        <v>170</v>
      </c>
      <c r="D73" s="85" t="s">
        <v>1053</v>
      </c>
      <c r="E73" s="85" t="s">
        <v>1550</v>
      </c>
      <c r="F73" s="85" t="s">
        <v>1139</v>
      </c>
      <c r="G73" s="85" t="s">
        <v>1140</v>
      </c>
      <c r="J73" s="82">
        <v>43917</v>
      </c>
      <c r="K73" s="96" t="s">
        <v>1054</v>
      </c>
      <c r="L73" s="92" t="str">
        <f t="shared" si="1"/>
        <v>https://trialregister.nl/trial/8485</v>
      </c>
      <c r="M73" s="96" t="s">
        <v>1055</v>
      </c>
      <c r="N73" s="85" t="s">
        <v>1056</v>
      </c>
      <c r="O73" s="85" t="s">
        <v>115</v>
      </c>
      <c r="P73" s="85" t="s">
        <v>2505</v>
      </c>
      <c r="Q73" s="85" t="s">
        <v>1057</v>
      </c>
      <c r="T73" s="85" t="s">
        <v>122</v>
      </c>
      <c r="U73" s="85" t="s">
        <v>1058</v>
      </c>
      <c r="V73" s="82">
        <v>43917</v>
      </c>
      <c r="W73" s="85">
        <v>20</v>
      </c>
    </row>
    <row r="74" spans="1:24" ht="30" customHeight="1" x14ac:dyDescent="0.35">
      <c r="A74" s="123">
        <v>44067</v>
      </c>
      <c r="B74" s="87" t="s">
        <v>1239</v>
      </c>
      <c r="C74" s="93" t="s">
        <v>33</v>
      </c>
      <c r="E74" s="85" t="s">
        <v>1242</v>
      </c>
      <c r="F74" s="85" t="s">
        <v>1240</v>
      </c>
      <c r="G74" s="85" t="s">
        <v>1241</v>
      </c>
      <c r="J74" s="82">
        <v>43936</v>
      </c>
      <c r="K74" s="96" t="s">
        <v>1243</v>
      </c>
      <c r="L74" s="92" t="str">
        <f t="shared" si="1"/>
        <v>http://www.ctri.nic.in/Clinicaltrials/pmaindet2.php?trialid=42961</v>
      </c>
      <c r="M74" s="96" t="s">
        <v>1244</v>
      </c>
      <c r="N74" s="85" t="s">
        <v>112</v>
      </c>
      <c r="O74" s="85" t="s">
        <v>115</v>
      </c>
      <c r="P74" s="85" t="s">
        <v>1245</v>
      </c>
      <c r="Q74" s="85" t="s">
        <v>1246</v>
      </c>
      <c r="T74" s="85" t="s">
        <v>253</v>
      </c>
      <c r="U74" s="85" t="s">
        <v>1247</v>
      </c>
      <c r="V74" s="82">
        <v>43952</v>
      </c>
      <c r="W74" s="85">
        <v>1000</v>
      </c>
      <c r="X74" s="85" t="s">
        <v>108</v>
      </c>
    </row>
    <row r="75" spans="1:24" ht="30" customHeight="1" x14ac:dyDescent="0.35">
      <c r="A75" s="123">
        <v>44067</v>
      </c>
      <c r="B75" s="87" t="s">
        <v>2061</v>
      </c>
      <c r="C75" s="93" t="s">
        <v>33</v>
      </c>
      <c r="E75" s="85" t="s">
        <v>2064</v>
      </c>
      <c r="F75" s="85" t="s">
        <v>2062</v>
      </c>
      <c r="G75" s="85" t="s">
        <v>2063</v>
      </c>
      <c r="J75" s="82">
        <v>43968</v>
      </c>
      <c r="K75" s="96" t="s">
        <v>2065</v>
      </c>
      <c r="L75" s="92" t="str">
        <f t="shared" si="1"/>
        <v>http://www.ctri.nic.in/Clinicaltrials/pmaindet2.php?trialid=43750</v>
      </c>
      <c r="M75" s="96" t="s">
        <v>1244</v>
      </c>
      <c r="N75" s="85" t="s">
        <v>112</v>
      </c>
      <c r="O75" s="85" t="s">
        <v>115</v>
      </c>
      <c r="P75" s="85" t="s">
        <v>2163</v>
      </c>
      <c r="Q75" s="85" t="s">
        <v>2066</v>
      </c>
      <c r="T75" s="85" t="s">
        <v>253</v>
      </c>
      <c r="U75" s="85" t="s">
        <v>2067</v>
      </c>
      <c r="V75" s="82">
        <v>43977</v>
      </c>
      <c r="W75" s="85">
        <v>1250</v>
      </c>
      <c r="X75" s="85" t="s">
        <v>108</v>
      </c>
    </row>
    <row r="76" spans="1:24" ht="30" customHeight="1" x14ac:dyDescent="0.35">
      <c r="A76" s="123">
        <v>44067</v>
      </c>
      <c r="B76" s="87" t="s">
        <v>2068</v>
      </c>
      <c r="C76" s="93" t="s">
        <v>33</v>
      </c>
      <c r="E76" s="85" t="s">
        <v>2183</v>
      </c>
      <c r="F76" s="85" t="s">
        <v>2069</v>
      </c>
      <c r="G76" s="85" t="s">
        <v>2070</v>
      </c>
      <c r="J76" s="82">
        <v>43968</v>
      </c>
      <c r="K76" s="96" t="s">
        <v>2071</v>
      </c>
      <c r="L76" s="92" t="str">
        <f t="shared" si="1"/>
        <v>http://www.ctri.nic.in/Clinicaltrials/pmaindet2.php?trialid=43753</v>
      </c>
      <c r="M76" s="96" t="s">
        <v>1244</v>
      </c>
      <c r="N76" s="85" t="s">
        <v>112</v>
      </c>
      <c r="O76" s="85" t="s">
        <v>115</v>
      </c>
      <c r="P76" s="85" t="s">
        <v>2163</v>
      </c>
      <c r="Q76" s="85" t="s">
        <v>2072</v>
      </c>
      <c r="T76" s="85" t="s">
        <v>253</v>
      </c>
      <c r="U76" s="85" t="s">
        <v>2073</v>
      </c>
      <c r="V76" s="82">
        <v>43977</v>
      </c>
      <c r="W76" s="85">
        <v>1000</v>
      </c>
      <c r="X76" s="85" t="s">
        <v>108</v>
      </c>
    </row>
    <row r="77" spans="1:24" ht="30" customHeight="1" x14ac:dyDescent="0.35">
      <c r="A77" s="123">
        <v>44067</v>
      </c>
      <c r="B77" s="87" t="s">
        <v>2074</v>
      </c>
      <c r="C77" s="93" t="s">
        <v>170</v>
      </c>
      <c r="E77" s="85" t="s">
        <v>2077</v>
      </c>
      <c r="F77" s="85" t="s">
        <v>2075</v>
      </c>
      <c r="G77" s="85" t="s">
        <v>2076</v>
      </c>
      <c r="J77" s="82">
        <v>43972</v>
      </c>
      <c r="K77" s="96" t="s">
        <v>2078</v>
      </c>
      <c r="L77" s="92" t="str">
        <f t="shared" si="1"/>
        <v>http://www.ctri.nic.in/Clinicaltrials/pmaindet2.php?trialid=43824</v>
      </c>
      <c r="M77" s="96" t="s">
        <v>1244</v>
      </c>
      <c r="N77" s="85" t="s">
        <v>112</v>
      </c>
      <c r="O77" s="85" t="s">
        <v>115</v>
      </c>
      <c r="P77" s="85" t="s">
        <v>2164</v>
      </c>
      <c r="Q77" s="85" t="s">
        <v>2079</v>
      </c>
      <c r="T77" s="85" t="s">
        <v>122</v>
      </c>
      <c r="U77" s="85" t="s">
        <v>2080</v>
      </c>
      <c r="V77" s="82">
        <v>43978</v>
      </c>
      <c r="W77" s="85">
        <v>250</v>
      </c>
      <c r="X77" s="85" t="s">
        <v>108</v>
      </c>
    </row>
    <row r="78" spans="1:24" ht="30" customHeight="1" x14ac:dyDescent="0.35">
      <c r="A78" s="123">
        <v>44067</v>
      </c>
      <c r="B78" s="87" t="s">
        <v>2081</v>
      </c>
      <c r="C78" s="93" t="s">
        <v>33</v>
      </c>
      <c r="E78" s="85" t="s">
        <v>2084</v>
      </c>
      <c r="F78" s="85" t="s">
        <v>2082</v>
      </c>
      <c r="G78" s="85" t="s">
        <v>2083</v>
      </c>
      <c r="J78" s="82">
        <v>43974</v>
      </c>
      <c r="K78" s="96" t="s">
        <v>2085</v>
      </c>
      <c r="L78" s="92" t="str">
        <f t="shared" si="1"/>
        <v>http://www.ctri.nic.in/Clinicaltrials/pmaindet2.php?trialid=43914</v>
      </c>
      <c r="M78" s="96" t="s">
        <v>1244</v>
      </c>
      <c r="N78" s="85" t="s">
        <v>112</v>
      </c>
      <c r="O78" s="85" t="s">
        <v>115</v>
      </c>
      <c r="P78" s="85" t="s">
        <v>2165</v>
      </c>
      <c r="Q78" s="85" t="s">
        <v>2086</v>
      </c>
      <c r="T78" s="85" t="s">
        <v>253</v>
      </c>
      <c r="U78" s="85" t="s">
        <v>2087</v>
      </c>
      <c r="V78" s="82">
        <v>43991</v>
      </c>
      <c r="W78" s="85">
        <v>60</v>
      </c>
      <c r="X78" s="85" t="s">
        <v>108</v>
      </c>
    </row>
    <row r="79" spans="1:24" ht="30" customHeight="1" x14ac:dyDescent="0.35">
      <c r="A79" s="123">
        <v>44067</v>
      </c>
      <c r="B79" s="87" t="s">
        <v>2088</v>
      </c>
      <c r="C79" s="93" t="s">
        <v>33</v>
      </c>
      <c r="E79" s="85" t="s">
        <v>2091</v>
      </c>
      <c r="F79" s="85" t="s">
        <v>2089</v>
      </c>
      <c r="G79" s="85" t="s">
        <v>2090</v>
      </c>
      <c r="J79" s="82">
        <v>43979</v>
      </c>
      <c r="K79" s="96" t="s">
        <v>2092</v>
      </c>
      <c r="L79" s="92" t="str">
        <f t="shared" si="1"/>
        <v>http://www.ctri.nic.in/Clinicaltrials/pmaindet2.php?trialid=44074</v>
      </c>
      <c r="M79" s="96" t="s">
        <v>1244</v>
      </c>
      <c r="N79" s="85" t="s">
        <v>112</v>
      </c>
      <c r="O79" s="85" t="s">
        <v>115</v>
      </c>
      <c r="P79" s="85" t="s">
        <v>2163</v>
      </c>
      <c r="Q79" s="85" t="s">
        <v>2093</v>
      </c>
      <c r="T79" s="85" t="s">
        <v>253</v>
      </c>
      <c r="U79" s="85" t="s">
        <v>2094</v>
      </c>
      <c r="V79" s="82">
        <v>43986</v>
      </c>
      <c r="W79" s="85">
        <v>100</v>
      </c>
      <c r="X79" s="85" t="s">
        <v>108</v>
      </c>
    </row>
    <row r="80" spans="1:24" ht="30" customHeight="1" x14ac:dyDescent="0.35">
      <c r="A80" s="123">
        <v>44067</v>
      </c>
      <c r="B80" s="87" t="s">
        <v>2095</v>
      </c>
      <c r="C80" s="93" t="s">
        <v>170</v>
      </c>
      <c r="E80" s="85" t="s">
        <v>2184</v>
      </c>
      <c r="F80" s="85" t="s">
        <v>2096</v>
      </c>
      <c r="G80" s="85" t="s">
        <v>2097</v>
      </c>
      <c r="J80" s="82">
        <v>43979</v>
      </c>
      <c r="K80" s="96" t="s">
        <v>2098</v>
      </c>
      <c r="L80" s="92" t="str">
        <f t="shared" si="1"/>
        <v>http://www.ctri.nic.in/Clinicaltrials/pmaindet2.php?trialid=43519</v>
      </c>
      <c r="M80" s="96" t="s">
        <v>1244</v>
      </c>
      <c r="N80" s="85" t="s">
        <v>112</v>
      </c>
      <c r="O80" s="85" t="s">
        <v>115</v>
      </c>
      <c r="P80" s="85" t="s">
        <v>2166</v>
      </c>
      <c r="Q80" s="85" t="s">
        <v>2099</v>
      </c>
      <c r="T80" s="85" t="s">
        <v>253</v>
      </c>
      <c r="U80" s="85" t="s">
        <v>2100</v>
      </c>
      <c r="V80" s="82">
        <v>43983</v>
      </c>
      <c r="W80" s="85">
        <v>2000</v>
      </c>
      <c r="X80" s="85" t="s">
        <v>108</v>
      </c>
    </row>
    <row r="81" spans="1:24" ht="30" customHeight="1" x14ac:dyDescent="0.35">
      <c r="A81" s="123">
        <v>44067</v>
      </c>
      <c r="B81" s="87" t="s">
        <v>2101</v>
      </c>
      <c r="C81" s="85" t="s">
        <v>3973</v>
      </c>
      <c r="D81" s="85" t="s">
        <v>2225</v>
      </c>
      <c r="E81" s="85" t="s">
        <v>2104</v>
      </c>
      <c r="F81" s="85" t="s">
        <v>2102</v>
      </c>
      <c r="G81" s="85" t="s">
        <v>2103</v>
      </c>
      <c r="J81" s="82">
        <v>43982</v>
      </c>
      <c r="K81" s="96" t="s">
        <v>2105</v>
      </c>
      <c r="L81" s="92" t="str">
        <f t="shared" si="1"/>
        <v>http://www.ctri.nic.in/Clinicaltrials/pmaindet2.php?trialid=43382</v>
      </c>
      <c r="M81" s="96" t="s">
        <v>1244</v>
      </c>
      <c r="N81" s="85" t="s">
        <v>112</v>
      </c>
      <c r="O81" s="85" t="s">
        <v>118</v>
      </c>
      <c r="P81" s="85" t="s">
        <v>2167</v>
      </c>
      <c r="Q81" s="85" t="s">
        <v>2106</v>
      </c>
      <c r="T81" s="85" t="s">
        <v>253</v>
      </c>
      <c r="U81" s="85" t="s">
        <v>2107</v>
      </c>
      <c r="V81" s="82">
        <v>43997</v>
      </c>
      <c r="W81" s="85">
        <v>2978</v>
      </c>
      <c r="X81" s="85" t="s">
        <v>108</v>
      </c>
    </row>
    <row r="82" spans="1:24" ht="30" customHeight="1" x14ac:dyDescent="0.35">
      <c r="A82" s="123">
        <v>44067</v>
      </c>
      <c r="B82" s="87" t="s">
        <v>2173</v>
      </c>
      <c r="C82" s="93" t="s">
        <v>33</v>
      </c>
      <c r="D82" s="85" t="s">
        <v>2222</v>
      </c>
      <c r="E82" s="85" t="s">
        <v>2174</v>
      </c>
      <c r="F82" s="85" t="s">
        <v>2215</v>
      </c>
      <c r="G82" s="85" t="s">
        <v>2181</v>
      </c>
      <c r="J82" s="82">
        <v>44020</v>
      </c>
      <c r="K82" s="96" t="s">
        <v>2175</v>
      </c>
      <c r="L82" s="92" t="str">
        <f t="shared" si="1"/>
        <v>http://www.ctri.nic.in/Clinicaltrials/pmaindet2.php?trialid=45340</v>
      </c>
      <c r="M82" s="96" t="s">
        <v>1244</v>
      </c>
      <c r="N82" s="85" t="s">
        <v>112</v>
      </c>
      <c r="O82" s="85" t="s">
        <v>118</v>
      </c>
      <c r="P82" s="85" t="s">
        <v>2176</v>
      </c>
      <c r="Q82" s="85" t="s">
        <v>2177</v>
      </c>
      <c r="T82" s="85" t="s">
        <v>253</v>
      </c>
      <c r="U82" s="85" t="s">
        <v>2178</v>
      </c>
      <c r="V82" s="82">
        <v>44075</v>
      </c>
      <c r="W82" s="85">
        <v>700</v>
      </c>
      <c r="X82" s="85" t="s">
        <v>2179</v>
      </c>
    </row>
    <row r="83" spans="1:24" ht="30" customHeight="1" x14ac:dyDescent="0.35">
      <c r="A83" s="123">
        <v>44067</v>
      </c>
      <c r="B83" s="87" t="s">
        <v>2506</v>
      </c>
      <c r="C83" s="93" t="s">
        <v>170</v>
      </c>
      <c r="E83" s="85" t="s">
        <v>2509</v>
      </c>
      <c r="F83" s="85" t="s">
        <v>2507</v>
      </c>
      <c r="G83" s="85" t="s">
        <v>2508</v>
      </c>
      <c r="J83" s="82">
        <v>44025</v>
      </c>
      <c r="K83" s="96" t="s">
        <v>2510</v>
      </c>
      <c r="L83" s="92" t="str">
        <f t="shared" si="1"/>
        <v>http://www.ctri.nic.in/Clinicaltrials/pmaindet2.php?trialid=44982</v>
      </c>
      <c r="M83" s="96" t="s">
        <v>1244</v>
      </c>
      <c r="N83" s="85" t="s">
        <v>112</v>
      </c>
      <c r="O83" s="85" t="s">
        <v>115</v>
      </c>
      <c r="P83" s="85" t="s">
        <v>2163</v>
      </c>
      <c r="Q83" s="85" t="s">
        <v>2511</v>
      </c>
      <c r="T83" s="85" t="s">
        <v>253</v>
      </c>
      <c r="U83" s="85" t="s">
        <v>2512</v>
      </c>
      <c r="V83" s="82">
        <v>44037</v>
      </c>
      <c r="W83" s="85">
        <v>50</v>
      </c>
      <c r="X83" s="85" t="s">
        <v>108</v>
      </c>
    </row>
    <row r="84" spans="1:24" ht="30" customHeight="1" x14ac:dyDescent="0.35">
      <c r="A84" s="123">
        <v>44067</v>
      </c>
      <c r="B84" s="87" t="s">
        <v>2513</v>
      </c>
      <c r="C84" s="93" t="s">
        <v>33</v>
      </c>
      <c r="D84" s="85" t="s">
        <v>2539</v>
      </c>
      <c r="E84" s="85" t="s">
        <v>2514</v>
      </c>
      <c r="F84" s="85" t="s">
        <v>2550</v>
      </c>
      <c r="G84" s="85" t="s">
        <v>2551</v>
      </c>
      <c r="J84" s="82">
        <v>44029</v>
      </c>
      <c r="K84" s="96" t="s">
        <v>2515</v>
      </c>
      <c r="L84" s="92" t="str">
        <f t="shared" si="1"/>
        <v>http://www.ctri.nic.in/Clinicaltrials/pmaindet2.php?trialid=45715</v>
      </c>
      <c r="M84" s="96" t="s">
        <v>1244</v>
      </c>
      <c r="N84" s="85" t="s">
        <v>112</v>
      </c>
      <c r="O84" s="85" t="s">
        <v>115</v>
      </c>
      <c r="P84" s="85" t="s">
        <v>2516</v>
      </c>
      <c r="Q84" s="85" t="s">
        <v>2517</v>
      </c>
      <c r="T84" s="85" t="s">
        <v>253</v>
      </c>
      <c r="U84" s="85" t="s">
        <v>2518</v>
      </c>
      <c r="V84" s="82">
        <v>44039</v>
      </c>
      <c r="W84" s="85">
        <v>100</v>
      </c>
      <c r="X84" s="85" t="s">
        <v>108</v>
      </c>
    </row>
    <row r="85" spans="1:24" ht="30" customHeight="1" x14ac:dyDescent="0.35">
      <c r="A85" s="123">
        <v>44067</v>
      </c>
      <c r="B85" s="87" t="s">
        <v>2519</v>
      </c>
      <c r="C85" s="93" t="s">
        <v>170</v>
      </c>
      <c r="E85" s="85" t="s">
        <v>2521</v>
      </c>
      <c r="F85" s="85" t="s">
        <v>2520</v>
      </c>
      <c r="G85" s="85" t="s">
        <v>2552</v>
      </c>
      <c r="J85" s="82">
        <v>44031</v>
      </c>
      <c r="K85" s="96" t="s">
        <v>2522</v>
      </c>
      <c r="L85" s="92" t="str">
        <f t="shared" si="1"/>
        <v>http://www.ctri.nic.in/Clinicaltrials/pmaindet2.php?trialid=44603</v>
      </c>
      <c r="M85" s="96" t="s">
        <v>1244</v>
      </c>
      <c r="N85" s="85" t="s">
        <v>112</v>
      </c>
      <c r="O85" s="85" t="s">
        <v>115</v>
      </c>
      <c r="P85" s="85" t="s">
        <v>2163</v>
      </c>
      <c r="Q85" s="85" t="s">
        <v>2523</v>
      </c>
      <c r="T85" s="85" t="s">
        <v>253</v>
      </c>
      <c r="U85" s="85" t="s">
        <v>2524</v>
      </c>
      <c r="V85" s="82">
        <v>44046</v>
      </c>
      <c r="W85" s="85">
        <v>100</v>
      </c>
      <c r="X85" s="85" t="s">
        <v>108</v>
      </c>
    </row>
    <row r="86" spans="1:24" ht="30" customHeight="1" x14ac:dyDescent="0.35">
      <c r="A86" s="123">
        <v>44067</v>
      </c>
      <c r="B86" s="87" t="s">
        <v>2525</v>
      </c>
      <c r="C86" s="85" t="s">
        <v>3973</v>
      </c>
      <c r="D86" s="85" t="s">
        <v>2540</v>
      </c>
      <c r="E86" s="85" t="s">
        <v>2527</v>
      </c>
      <c r="F86" s="85" t="s">
        <v>2526</v>
      </c>
      <c r="G86" s="85" t="s">
        <v>2553</v>
      </c>
      <c r="J86" s="82">
        <v>44031</v>
      </c>
      <c r="K86" s="96" t="s">
        <v>2528</v>
      </c>
      <c r="L86" s="92" t="str">
        <f t="shared" si="1"/>
        <v>http://www.ctri.nic.in/Clinicaltrials/pmaindet2.php?trialid=45786</v>
      </c>
      <c r="M86" s="96" t="s">
        <v>1244</v>
      </c>
      <c r="N86" s="85" t="s">
        <v>112</v>
      </c>
      <c r="O86" s="85" t="s">
        <v>115</v>
      </c>
      <c r="P86" s="85" t="s">
        <v>2163</v>
      </c>
      <c r="Q86" s="85" t="s">
        <v>2529</v>
      </c>
      <c r="T86" s="85" t="s">
        <v>122</v>
      </c>
      <c r="U86" s="85" t="s">
        <v>2530</v>
      </c>
      <c r="V86" s="82">
        <v>44042</v>
      </c>
      <c r="W86" s="85">
        <v>200</v>
      </c>
      <c r="X86" s="85" t="s">
        <v>108</v>
      </c>
    </row>
    <row r="87" spans="1:24" ht="30" customHeight="1" x14ac:dyDescent="0.35">
      <c r="A87" s="123">
        <v>44067</v>
      </c>
      <c r="B87" s="87" t="s">
        <v>2531</v>
      </c>
      <c r="C87" s="85" t="s">
        <v>3973</v>
      </c>
      <c r="E87" s="85" t="s">
        <v>2533</v>
      </c>
      <c r="F87" s="85" t="s">
        <v>2532</v>
      </c>
      <c r="G87" s="85" t="s">
        <v>2554</v>
      </c>
      <c r="J87" s="82">
        <v>44058</v>
      </c>
      <c r="K87" s="96" t="s">
        <v>2534</v>
      </c>
      <c r="L87" s="92" t="str">
        <f t="shared" si="1"/>
        <v>http://www.ctri.nic.in/Clinicaltrials/pmaindet2.php?trialid=44760</v>
      </c>
      <c r="M87" s="96" t="s">
        <v>1244</v>
      </c>
      <c r="N87" s="85" t="s">
        <v>112</v>
      </c>
      <c r="O87" s="85" t="s">
        <v>115</v>
      </c>
      <c r="P87" s="85" t="s">
        <v>2163</v>
      </c>
      <c r="Q87" s="85" t="s">
        <v>2535</v>
      </c>
      <c r="T87" s="85" t="s">
        <v>253</v>
      </c>
      <c r="U87" s="85" t="s">
        <v>2536</v>
      </c>
      <c r="V87" s="82">
        <v>44073</v>
      </c>
      <c r="W87" s="85">
        <v>50</v>
      </c>
      <c r="X87" s="85" t="s">
        <v>108</v>
      </c>
    </row>
    <row r="88" spans="1:24" ht="30" customHeight="1" x14ac:dyDescent="0.35">
      <c r="A88" s="123">
        <v>44067</v>
      </c>
      <c r="B88" s="87" t="s">
        <v>671</v>
      </c>
      <c r="C88" s="85" t="s">
        <v>3973</v>
      </c>
      <c r="D88" s="85" t="s">
        <v>672</v>
      </c>
      <c r="E88" s="85" t="s">
        <v>673</v>
      </c>
      <c r="F88" s="85" t="s">
        <v>1330</v>
      </c>
      <c r="G88" s="85" t="s">
        <v>1331</v>
      </c>
      <c r="J88" s="82">
        <v>43921</v>
      </c>
      <c r="K88" s="96" t="s">
        <v>674</v>
      </c>
      <c r="L88" s="92" t="str">
        <f t="shared" si="1"/>
        <v>http://www.drks.de/DRKS00021208</v>
      </c>
      <c r="M88" s="96" t="s">
        <v>675</v>
      </c>
      <c r="N88" s="85" t="s">
        <v>111</v>
      </c>
      <c r="O88" s="85" t="s">
        <v>676</v>
      </c>
      <c r="P88" s="85" t="s">
        <v>677</v>
      </c>
      <c r="Q88" s="85" t="s">
        <v>678</v>
      </c>
      <c r="R88" s="85" t="s">
        <v>679</v>
      </c>
      <c r="S88" s="85" t="s">
        <v>680</v>
      </c>
      <c r="T88" s="85" t="s">
        <v>122</v>
      </c>
      <c r="U88" s="85" t="s">
        <v>681</v>
      </c>
      <c r="V88" s="82">
        <v>43894</v>
      </c>
      <c r="W88" s="85">
        <v>100</v>
      </c>
      <c r="X88" s="85" t="s">
        <v>108</v>
      </c>
    </row>
    <row r="89" spans="1:24" ht="30" customHeight="1" x14ac:dyDescent="0.35">
      <c r="A89" s="123">
        <v>44060</v>
      </c>
      <c r="B89" s="87" t="s">
        <v>2338</v>
      </c>
      <c r="C89" s="93" t="s">
        <v>114</v>
      </c>
      <c r="D89" s="85" t="s">
        <v>2339</v>
      </c>
      <c r="E89" s="85" t="s">
        <v>2340</v>
      </c>
      <c r="F89" s="85" t="s">
        <v>2405</v>
      </c>
      <c r="G89" s="85"/>
      <c r="J89" s="82">
        <v>44042</v>
      </c>
      <c r="K89" s="96" t="s">
        <v>2341</v>
      </c>
      <c r="L89" s="92" t="str">
        <f t="shared" si="1"/>
        <v>https://clinicaltrials.gov/show/NCT04495803</v>
      </c>
      <c r="M89" s="96" t="s">
        <v>165</v>
      </c>
      <c r="O89" s="85" t="s">
        <v>118</v>
      </c>
      <c r="P89" s="85" t="s">
        <v>1006</v>
      </c>
      <c r="Q89" s="85" t="s">
        <v>2342</v>
      </c>
      <c r="R89" s="85" t="s">
        <v>251</v>
      </c>
      <c r="S89" s="85" t="s">
        <v>268</v>
      </c>
      <c r="T89" s="85" t="s">
        <v>765</v>
      </c>
      <c r="U89" s="85" t="s">
        <v>2343</v>
      </c>
      <c r="V89" s="98">
        <v>44053</v>
      </c>
      <c r="W89" s="85">
        <v>120</v>
      </c>
      <c r="X89" s="85" t="s">
        <v>108</v>
      </c>
    </row>
    <row r="90" spans="1:24" ht="30" customHeight="1" x14ac:dyDescent="0.35">
      <c r="A90" s="123">
        <v>44060</v>
      </c>
      <c r="B90" s="87" t="s">
        <v>2344</v>
      </c>
      <c r="C90" s="85" t="s">
        <v>3973</v>
      </c>
      <c r="D90" s="85" t="s">
        <v>2345</v>
      </c>
      <c r="E90" s="85" t="s">
        <v>2411</v>
      </c>
      <c r="F90" s="85" t="s">
        <v>2406</v>
      </c>
      <c r="G90" s="85" t="s">
        <v>2346</v>
      </c>
      <c r="J90" s="82">
        <v>44034</v>
      </c>
      <c r="K90" s="96" t="s">
        <v>2347</v>
      </c>
      <c r="L90" s="92" t="str">
        <f t="shared" si="1"/>
        <v>http://www.drks.de/DRKS00022506</v>
      </c>
      <c r="M90" s="96" t="s">
        <v>675</v>
      </c>
      <c r="N90" s="85" t="s">
        <v>111</v>
      </c>
      <c r="O90" s="85" t="s">
        <v>676</v>
      </c>
      <c r="P90" s="85" t="s">
        <v>2348</v>
      </c>
      <c r="Q90" s="85" t="s">
        <v>2349</v>
      </c>
      <c r="R90" s="85" t="s">
        <v>251</v>
      </c>
      <c r="S90" s="85" t="s">
        <v>268</v>
      </c>
      <c r="T90" s="85" t="s">
        <v>122</v>
      </c>
      <c r="U90" s="85" t="s">
        <v>2350</v>
      </c>
      <c r="V90" s="82">
        <v>43937</v>
      </c>
      <c r="W90" s="85">
        <v>300</v>
      </c>
      <c r="X90" s="85" t="s">
        <v>108</v>
      </c>
    </row>
    <row r="91" spans="1:24" ht="30" customHeight="1" x14ac:dyDescent="0.35">
      <c r="A91" s="123">
        <v>44060</v>
      </c>
      <c r="B91" s="87" t="s">
        <v>2351</v>
      </c>
      <c r="C91" s="85" t="s">
        <v>3973</v>
      </c>
      <c r="D91" s="85" t="s">
        <v>2352</v>
      </c>
      <c r="E91" s="85" t="s">
        <v>2355</v>
      </c>
      <c r="F91" s="85" t="s">
        <v>2353</v>
      </c>
      <c r="G91" s="85" t="s">
        <v>2354</v>
      </c>
      <c r="J91" s="82">
        <v>44020</v>
      </c>
      <c r="K91" s="96" t="s">
        <v>2356</v>
      </c>
      <c r="L91" s="92" t="str">
        <f t="shared" si="1"/>
        <v>http://www.drks.de/DRKS00021247</v>
      </c>
      <c r="M91" s="96" t="s">
        <v>675</v>
      </c>
      <c r="N91" s="85" t="s">
        <v>111</v>
      </c>
      <c r="O91" s="85" t="s">
        <v>676</v>
      </c>
      <c r="P91" s="85" t="s">
        <v>2357</v>
      </c>
      <c r="Q91" s="85" t="s">
        <v>2358</v>
      </c>
      <c r="R91" s="85" t="s">
        <v>261</v>
      </c>
      <c r="S91" s="85" t="s">
        <v>1532</v>
      </c>
      <c r="T91" s="85" t="s">
        <v>122</v>
      </c>
      <c r="U91" s="85" t="s">
        <v>2359</v>
      </c>
      <c r="V91" s="82">
        <v>43939</v>
      </c>
      <c r="W91" s="85">
        <v>100</v>
      </c>
      <c r="X91" s="85" t="s">
        <v>108</v>
      </c>
    </row>
    <row r="92" spans="1:24" ht="30" customHeight="1" x14ac:dyDescent="0.35">
      <c r="A92" s="123">
        <v>44060</v>
      </c>
      <c r="B92" s="87" t="s">
        <v>1964</v>
      </c>
      <c r="C92" s="93" t="s">
        <v>114</v>
      </c>
      <c r="D92" s="85" t="s">
        <v>1965</v>
      </c>
      <c r="E92" s="85" t="s">
        <v>1968</v>
      </c>
      <c r="F92" s="85" t="s">
        <v>1966</v>
      </c>
      <c r="G92" s="85" t="s">
        <v>1967</v>
      </c>
      <c r="J92" s="82">
        <v>43985</v>
      </c>
      <c r="K92" s="96" t="s">
        <v>1969</v>
      </c>
      <c r="L92" s="92" t="str">
        <f t="shared" si="1"/>
        <v>http://www.drks.de/DRKS00022088</v>
      </c>
      <c r="M92" s="96" t="s">
        <v>675</v>
      </c>
      <c r="N92" s="85" t="s">
        <v>111</v>
      </c>
      <c r="O92" s="85" t="s">
        <v>676</v>
      </c>
      <c r="P92" s="85" t="s">
        <v>1339</v>
      </c>
      <c r="Q92" s="85" t="s">
        <v>1970</v>
      </c>
      <c r="R92" s="85" t="s">
        <v>251</v>
      </c>
      <c r="S92" s="85" t="s">
        <v>680</v>
      </c>
      <c r="T92" s="85" t="s">
        <v>122</v>
      </c>
      <c r="U92" s="85" t="s">
        <v>1971</v>
      </c>
      <c r="V92" s="82">
        <v>43984</v>
      </c>
      <c r="W92" s="85">
        <v>2550</v>
      </c>
      <c r="X92" s="85" t="s">
        <v>108</v>
      </c>
    </row>
    <row r="93" spans="1:24" ht="30" customHeight="1" x14ac:dyDescent="0.35">
      <c r="A93" s="123">
        <v>44060</v>
      </c>
      <c r="B93" s="87" t="s">
        <v>1269</v>
      </c>
      <c r="C93" s="93" t="s">
        <v>114</v>
      </c>
      <c r="D93" s="85" t="s">
        <v>1270</v>
      </c>
      <c r="E93" s="85" t="s">
        <v>1273</v>
      </c>
      <c r="F93" s="85" t="s">
        <v>1271</v>
      </c>
      <c r="G93" s="85" t="s">
        <v>1272</v>
      </c>
      <c r="J93" s="82">
        <v>43969</v>
      </c>
      <c r="K93" s="96" t="s">
        <v>1274</v>
      </c>
      <c r="L93" s="92" t="str">
        <f t="shared" si="1"/>
        <v>http://www.drks.de/DRKS00021772</v>
      </c>
      <c r="M93" s="96" t="s">
        <v>675</v>
      </c>
      <c r="N93" s="85" t="s">
        <v>111</v>
      </c>
      <c r="O93" s="85" t="s">
        <v>676</v>
      </c>
      <c r="P93" s="85" t="s">
        <v>1275</v>
      </c>
      <c r="Q93" s="85" t="s">
        <v>1276</v>
      </c>
      <c r="R93" s="85" t="s">
        <v>679</v>
      </c>
      <c r="S93" s="85" t="s">
        <v>680</v>
      </c>
      <c r="T93" s="85" t="s">
        <v>122</v>
      </c>
      <c r="U93" s="85" t="s">
        <v>1277</v>
      </c>
      <c r="V93" s="82">
        <v>43915</v>
      </c>
      <c r="X93" s="85" t="s">
        <v>108</v>
      </c>
    </row>
    <row r="94" spans="1:24" ht="30" customHeight="1" x14ac:dyDescent="0.35">
      <c r="A94" s="123">
        <v>44060</v>
      </c>
      <c r="B94" s="87" t="s">
        <v>2360</v>
      </c>
      <c r="C94" s="93" t="s">
        <v>33</v>
      </c>
      <c r="D94" s="85" t="s">
        <v>2361</v>
      </c>
      <c r="E94" s="85" t="s">
        <v>2362</v>
      </c>
      <c r="F94" s="85" t="s">
        <v>2407</v>
      </c>
      <c r="G94" s="85"/>
      <c r="J94" s="82">
        <v>43864</v>
      </c>
      <c r="K94" s="96" t="s">
        <v>2363</v>
      </c>
      <c r="L94" s="92" t="str">
        <f t="shared" si="1"/>
        <v>https://clinicaltrials.gov/show/NCT04395430</v>
      </c>
      <c r="M94" s="96" t="s">
        <v>165</v>
      </c>
      <c r="O94" s="85" t="s">
        <v>118</v>
      </c>
      <c r="P94" s="85" t="s">
        <v>2364</v>
      </c>
      <c r="Q94" s="85" t="s">
        <v>1221</v>
      </c>
      <c r="R94" s="85" t="s">
        <v>850</v>
      </c>
      <c r="S94" s="85" t="s">
        <v>1898</v>
      </c>
      <c r="T94" s="85" t="s">
        <v>765</v>
      </c>
      <c r="U94" s="85" t="s">
        <v>2365</v>
      </c>
      <c r="V94" s="98">
        <v>43839</v>
      </c>
      <c r="W94" s="85">
        <v>40</v>
      </c>
      <c r="X94" s="85" t="s">
        <v>108</v>
      </c>
    </row>
    <row r="95" spans="1:24" ht="30" customHeight="1" x14ac:dyDescent="0.35">
      <c r="A95" s="123">
        <v>44060</v>
      </c>
      <c r="B95" s="87" t="s">
        <v>2366</v>
      </c>
      <c r="C95" s="93" t="s">
        <v>33</v>
      </c>
      <c r="D95" s="85" t="s">
        <v>2367</v>
      </c>
      <c r="E95" s="85" t="s">
        <v>2368</v>
      </c>
      <c r="F95" s="85" t="s">
        <v>2408</v>
      </c>
      <c r="G95" s="85"/>
      <c r="J95" s="82">
        <v>44047</v>
      </c>
      <c r="K95" s="96" t="s">
        <v>2369</v>
      </c>
      <c r="L95" s="92" t="str">
        <f t="shared" si="1"/>
        <v>https://clinicaltrials.gov/show/NCT04502667</v>
      </c>
      <c r="M95" s="96" t="s">
        <v>165</v>
      </c>
      <c r="N95" s="85" t="s">
        <v>1112</v>
      </c>
      <c r="O95" s="85" t="s">
        <v>118</v>
      </c>
      <c r="P95" s="85" t="s">
        <v>938</v>
      </c>
      <c r="Q95" s="85" t="s">
        <v>2370</v>
      </c>
      <c r="R95" s="85" t="s">
        <v>1007</v>
      </c>
      <c r="S95" s="85" t="s">
        <v>904</v>
      </c>
      <c r="T95" s="85" t="s">
        <v>122</v>
      </c>
      <c r="U95" s="85" t="s">
        <v>2371</v>
      </c>
      <c r="V95" s="98">
        <v>44027</v>
      </c>
      <c r="W95" s="85">
        <v>40</v>
      </c>
      <c r="X95" s="85" t="s">
        <v>121</v>
      </c>
    </row>
    <row r="96" spans="1:24" ht="30" customHeight="1" x14ac:dyDescent="0.35">
      <c r="A96" s="123">
        <v>44060</v>
      </c>
      <c r="B96" s="87" t="s">
        <v>329</v>
      </c>
      <c r="C96" s="93" t="s">
        <v>33</v>
      </c>
      <c r="D96" s="85" t="s">
        <v>330</v>
      </c>
      <c r="E96" s="85" t="s">
        <v>331</v>
      </c>
      <c r="F96" s="85" t="s">
        <v>1648</v>
      </c>
      <c r="G96" s="85" t="s">
        <v>1649</v>
      </c>
      <c r="J96" s="82">
        <v>43875</v>
      </c>
      <c r="K96" s="96" t="s">
        <v>332</v>
      </c>
      <c r="L96" s="92" t="str">
        <f t="shared" si="1"/>
        <v>http://www.chictr.org.cn/showproj.aspx?proj=49502</v>
      </c>
      <c r="M96" s="96" t="s">
        <v>274</v>
      </c>
      <c r="N96" s="85" t="s">
        <v>107</v>
      </c>
      <c r="O96" s="85" t="s">
        <v>284</v>
      </c>
      <c r="P96" s="85" t="s">
        <v>285</v>
      </c>
      <c r="Q96" s="85" t="s">
        <v>333</v>
      </c>
      <c r="R96" s="85">
        <v>0</v>
      </c>
      <c r="S96" s="85">
        <v>100</v>
      </c>
      <c r="U96" s="85" t="s">
        <v>334</v>
      </c>
      <c r="V96" s="82">
        <v>44014</v>
      </c>
      <c r="W96" s="85" t="s">
        <v>335</v>
      </c>
      <c r="X96" s="85">
        <v>0</v>
      </c>
    </row>
    <row r="97" spans="1:24" ht="30" customHeight="1" x14ac:dyDescent="0.35">
      <c r="A97" s="123">
        <v>44060</v>
      </c>
      <c r="B97" s="87" t="s">
        <v>682</v>
      </c>
      <c r="C97" s="93" t="s">
        <v>33</v>
      </c>
      <c r="D97" s="85" t="s">
        <v>1595</v>
      </c>
      <c r="E97" s="85" t="s">
        <v>683</v>
      </c>
      <c r="F97" s="85" t="s">
        <v>1596</v>
      </c>
      <c r="G97" s="85" t="s">
        <v>1597</v>
      </c>
      <c r="J97" s="82">
        <v>43941</v>
      </c>
      <c r="K97" s="96" t="s">
        <v>684</v>
      </c>
      <c r="L97" s="92" t="str">
        <f t="shared" si="1"/>
        <v>http://www.drks.de/DRKS00021399</v>
      </c>
      <c r="M97" s="96" t="s">
        <v>675</v>
      </c>
      <c r="N97" s="85" t="s">
        <v>111</v>
      </c>
      <c r="O97" s="85" t="s">
        <v>676</v>
      </c>
      <c r="P97" s="85" t="s">
        <v>685</v>
      </c>
      <c r="Q97" s="85" t="s">
        <v>686</v>
      </c>
      <c r="R97" s="85" t="s">
        <v>687</v>
      </c>
      <c r="S97" s="85" t="s">
        <v>688</v>
      </c>
      <c r="T97" s="85" t="s">
        <v>122</v>
      </c>
      <c r="U97" s="85" t="s">
        <v>689</v>
      </c>
      <c r="V97" s="82">
        <v>43933</v>
      </c>
      <c r="W97" s="85">
        <v>450</v>
      </c>
      <c r="X97" s="85" t="s">
        <v>108</v>
      </c>
    </row>
    <row r="98" spans="1:24" ht="30" customHeight="1" x14ac:dyDescent="0.35">
      <c r="A98" s="123">
        <v>44060</v>
      </c>
      <c r="B98" s="87" t="s">
        <v>695</v>
      </c>
      <c r="C98" s="93" t="s">
        <v>33</v>
      </c>
      <c r="D98" s="85" t="s">
        <v>696</v>
      </c>
      <c r="E98" s="85" t="s">
        <v>1547</v>
      </c>
      <c r="F98" s="85" t="s">
        <v>1593</v>
      </c>
      <c r="G98" s="85" t="s">
        <v>1594</v>
      </c>
      <c r="J98" s="82">
        <v>43943</v>
      </c>
      <c r="K98" s="96" t="s">
        <v>697</v>
      </c>
      <c r="L98" s="92" t="str">
        <f t="shared" si="1"/>
        <v>http://www.drks.de/DRKS00021521</v>
      </c>
      <c r="M98" s="96" t="s">
        <v>675</v>
      </c>
      <c r="N98" s="85" t="s">
        <v>111</v>
      </c>
      <c r="O98" s="85" t="s">
        <v>676</v>
      </c>
      <c r="P98" s="85" t="s">
        <v>685</v>
      </c>
      <c r="Q98" s="85" t="s">
        <v>698</v>
      </c>
      <c r="R98" s="85" t="s">
        <v>687</v>
      </c>
      <c r="S98" s="85" t="s">
        <v>699</v>
      </c>
      <c r="T98" s="85" t="s">
        <v>122</v>
      </c>
      <c r="U98" s="85" t="s">
        <v>700</v>
      </c>
      <c r="V98" s="82">
        <v>43943</v>
      </c>
      <c r="W98" s="85">
        <v>2000</v>
      </c>
      <c r="X98" s="85">
        <v>0</v>
      </c>
    </row>
    <row r="99" spans="1:24" ht="30" customHeight="1" x14ac:dyDescent="0.35">
      <c r="A99" s="123">
        <v>44060</v>
      </c>
      <c r="B99" s="87" t="s">
        <v>2372</v>
      </c>
      <c r="C99" s="93" t="s">
        <v>33</v>
      </c>
      <c r="D99" s="85" t="s">
        <v>2373</v>
      </c>
      <c r="E99" s="85" t="s">
        <v>2376</v>
      </c>
      <c r="F99" s="85" t="s">
        <v>2374</v>
      </c>
      <c r="G99" s="85" t="s">
        <v>2375</v>
      </c>
      <c r="J99" s="82">
        <v>44039</v>
      </c>
      <c r="K99" s="96" t="s">
        <v>2377</v>
      </c>
      <c r="L99" s="92" t="str">
        <f t="shared" si="1"/>
        <v>http://www.drks.de/DRKS00021229</v>
      </c>
      <c r="M99" s="96" t="s">
        <v>675</v>
      </c>
      <c r="N99" s="85" t="s">
        <v>111</v>
      </c>
      <c r="O99" s="85" t="s">
        <v>676</v>
      </c>
      <c r="P99" s="85" t="s">
        <v>2378</v>
      </c>
      <c r="Q99" s="85" t="s">
        <v>2379</v>
      </c>
      <c r="R99" s="85" t="s">
        <v>2380</v>
      </c>
      <c r="S99" s="85" t="s">
        <v>251</v>
      </c>
      <c r="T99" s="85" t="s">
        <v>122</v>
      </c>
      <c r="U99" s="85" t="s">
        <v>2381</v>
      </c>
      <c r="V99" s="82">
        <v>43917</v>
      </c>
      <c r="W99" s="85">
        <v>900</v>
      </c>
      <c r="X99" s="85" t="s">
        <v>108</v>
      </c>
    </row>
    <row r="100" spans="1:24" ht="30" customHeight="1" x14ac:dyDescent="0.35">
      <c r="A100" s="123">
        <v>44060</v>
      </c>
      <c r="B100" s="87" t="s">
        <v>1978</v>
      </c>
      <c r="C100" s="93" t="s">
        <v>33</v>
      </c>
      <c r="D100" s="85" t="s">
        <v>1979</v>
      </c>
      <c r="E100" s="85" t="s">
        <v>1982</v>
      </c>
      <c r="F100" s="85" t="s">
        <v>1980</v>
      </c>
      <c r="G100" s="85" t="s">
        <v>1981</v>
      </c>
      <c r="J100" s="82">
        <v>44008</v>
      </c>
      <c r="K100" s="96" t="s">
        <v>1983</v>
      </c>
      <c r="L100" s="92" t="str">
        <f t="shared" si="1"/>
        <v>http://www.drks.de/DRKS00022292</v>
      </c>
      <c r="M100" s="96" t="s">
        <v>675</v>
      </c>
      <c r="N100" s="85" t="s">
        <v>111</v>
      </c>
      <c r="O100" s="85" t="s">
        <v>676</v>
      </c>
      <c r="P100" s="85" t="s">
        <v>1984</v>
      </c>
      <c r="Q100" s="85" t="s">
        <v>1985</v>
      </c>
      <c r="R100" s="85" t="s">
        <v>1147</v>
      </c>
      <c r="S100" s="85" t="s">
        <v>680</v>
      </c>
      <c r="T100" s="85" t="s">
        <v>122</v>
      </c>
      <c r="U100" s="85" t="s">
        <v>1986</v>
      </c>
      <c r="V100" s="82">
        <v>43983</v>
      </c>
      <c r="W100" s="85">
        <v>250</v>
      </c>
      <c r="X100" s="85">
        <v>0</v>
      </c>
    </row>
    <row r="101" spans="1:24" ht="30" customHeight="1" x14ac:dyDescent="0.35">
      <c r="A101" s="123">
        <v>44060</v>
      </c>
      <c r="B101" s="87" t="s">
        <v>2382</v>
      </c>
      <c r="C101" s="93" t="s">
        <v>33</v>
      </c>
      <c r="D101" s="85" t="s">
        <v>2383</v>
      </c>
      <c r="E101" s="85" t="s">
        <v>2385</v>
      </c>
      <c r="F101" s="85" t="s">
        <v>2409</v>
      </c>
      <c r="G101" s="85" t="s">
        <v>2384</v>
      </c>
      <c r="J101" s="82">
        <v>44050</v>
      </c>
      <c r="K101" s="96" t="s">
        <v>2386</v>
      </c>
      <c r="L101" s="92" t="str">
        <f t="shared" si="1"/>
        <v>http://www.drks.de/DRKS00022434</v>
      </c>
      <c r="M101" s="96" t="s">
        <v>675</v>
      </c>
      <c r="N101" s="85" t="s">
        <v>111</v>
      </c>
      <c r="O101" s="85" t="s">
        <v>676</v>
      </c>
      <c r="P101" s="85" t="s">
        <v>1275</v>
      </c>
      <c r="Q101" s="85" t="s">
        <v>2387</v>
      </c>
      <c r="R101" s="85" t="s">
        <v>772</v>
      </c>
      <c r="S101" s="85" t="s">
        <v>251</v>
      </c>
      <c r="T101" s="85" t="s">
        <v>122</v>
      </c>
      <c r="U101" s="85" t="s">
        <v>2388</v>
      </c>
      <c r="V101" s="82">
        <v>43990</v>
      </c>
      <c r="W101" s="85">
        <v>3000</v>
      </c>
      <c r="X101" s="85" t="s">
        <v>108</v>
      </c>
    </row>
    <row r="102" spans="1:24" ht="30" customHeight="1" x14ac:dyDescent="0.35">
      <c r="A102" s="123">
        <v>44060</v>
      </c>
      <c r="B102" s="87" t="s">
        <v>2389</v>
      </c>
      <c r="C102" s="93" t="s">
        <v>33</v>
      </c>
      <c r="D102" s="85" t="s">
        <v>2412</v>
      </c>
      <c r="E102" s="85" t="s">
        <v>2392</v>
      </c>
      <c r="F102" s="85" t="s">
        <v>2390</v>
      </c>
      <c r="G102" s="85" t="s">
        <v>2391</v>
      </c>
      <c r="J102" s="82">
        <v>44019</v>
      </c>
      <c r="K102" s="96" t="s">
        <v>2393</v>
      </c>
      <c r="L102" s="92" t="str">
        <f t="shared" si="1"/>
        <v>http://www.drks.de/DRKS00022380</v>
      </c>
      <c r="M102" s="96" t="s">
        <v>675</v>
      </c>
      <c r="N102" s="85" t="s">
        <v>111</v>
      </c>
      <c r="O102" s="85" t="s">
        <v>676</v>
      </c>
      <c r="P102" s="85" t="s">
        <v>1275</v>
      </c>
      <c r="Q102" s="85" t="s">
        <v>2394</v>
      </c>
      <c r="R102" s="85" t="s">
        <v>2395</v>
      </c>
      <c r="S102" s="85" t="s">
        <v>2396</v>
      </c>
      <c r="T102" s="85" t="s">
        <v>122</v>
      </c>
      <c r="U102" s="85" t="s">
        <v>2397</v>
      </c>
      <c r="V102" s="82">
        <v>44024</v>
      </c>
      <c r="W102" s="85">
        <v>14000</v>
      </c>
      <c r="X102" s="85" t="s">
        <v>108</v>
      </c>
    </row>
    <row r="103" spans="1:24" ht="30" customHeight="1" x14ac:dyDescent="0.35">
      <c r="A103" s="123">
        <v>44060</v>
      </c>
      <c r="B103" s="87" t="s">
        <v>1987</v>
      </c>
      <c r="C103" s="93" t="s">
        <v>33</v>
      </c>
      <c r="D103" s="85" t="s">
        <v>1988</v>
      </c>
      <c r="E103" s="85" t="s">
        <v>1991</v>
      </c>
      <c r="F103" s="85" t="s">
        <v>1989</v>
      </c>
      <c r="G103" s="85" t="s">
        <v>1990</v>
      </c>
      <c r="J103" s="82">
        <v>43969</v>
      </c>
      <c r="K103" s="96" t="s">
        <v>1992</v>
      </c>
      <c r="L103" s="92" t="str">
        <f t="shared" si="1"/>
        <v>http://www.drks.de/DRKS00021709</v>
      </c>
      <c r="M103" s="96" t="s">
        <v>675</v>
      </c>
      <c r="N103" s="85" t="s">
        <v>111</v>
      </c>
      <c r="O103" s="85" t="s">
        <v>676</v>
      </c>
      <c r="P103" s="85" t="s">
        <v>1993</v>
      </c>
      <c r="Q103" s="85" t="s">
        <v>1994</v>
      </c>
      <c r="R103" s="85" t="s">
        <v>1147</v>
      </c>
      <c r="S103" s="85" t="s">
        <v>680</v>
      </c>
      <c r="T103" s="85" t="s">
        <v>122</v>
      </c>
      <c r="U103" s="85" t="s">
        <v>1995</v>
      </c>
      <c r="V103" s="82">
        <v>44015</v>
      </c>
      <c r="W103" s="85">
        <v>1500</v>
      </c>
      <c r="X103" s="85" t="s">
        <v>108</v>
      </c>
    </row>
    <row r="104" spans="1:24" ht="30" customHeight="1" x14ac:dyDescent="0.35">
      <c r="A104" s="123">
        <v>44060</v>
      </c>
      <c r="B104" s="87" t="s">
        <v>2398</v>
      </c>
      <c r="C104" s="93" t="s">
        <v>33</v>
      </c>
      <c r="D104" s="85" t="s">
        <v>2399</v>
      </c>
      <c r="E104" s="85" t="s">
        <v>2400</v>
      </c>
      <c r="F104" s="85" t="s">
        <v>2410</v>
      </c>
      <c r="G104" s="85"/>
      <c r="J104" s="82">
        <v>44043</v>
      </c>
      <c r="K104" s="96" t="s">
        <v>2401</v>
      </c>
      <c r="L104" s="92" t="str">
        <f t="shared" si="1"/>
        <v>https://clinicaltrials.gov/show/NCT04498416</v>
      </c>
      <c r="M104" s="96" t="s">
        <v>165</v>
      </c>
      <c r="N104" s="85" t="s">
        <v>117</v>
      </c>
      <c r="O104" s="85" t="s">
        <v>115</v>
      </c>
      <c r="Q104" s="85" t="s">
        <v>179</v>
      </c>
      <c r="R104" s="85" t="s">
        <v>108</v>
      </c>
      <c r="S104" s="85" t="s">
        <v>904</v>
      </c>
      <c r="T104" s="85" t="s">
        <v>122</v>
      </c>
      <c r="U104" s="85" t="s">
        <v>2402</v>
      </c>
      <c r="V104" s="98">
        <v>43948</v>
      </c>
      <c r="W104" s="85">
        <v>70</v>
      </c>
    </row>
    <row r="105" spans="1:24" ht="30" customHeight="1" x14ac:dyDescent="0.35">
      <c r="A105" s="123">
        <v>44060</v>
      </c>
      <c r="B105" s="87" t="s">
        <v>690</v>
      </c>
      <c r="C105" s="93" t="s">
        <v>33</v>
      </c>
      <c r="D105" s="85" t="s">
        <v>1598</v>
      </c>
      <c r="E105" s="85" t="s">
        <v>1548</v>
      </c>
      <c r="F105" s="85" t="s">
        <v>1332</v>
      </c>
      <c r="G105" s="85" t="s">
        <v>1333</v>
      </c>
      <c r="J105" s="82">
        <v>43943</v>
      </c>
      <c r="K105" s="96" t="s">
        <v>691</v>
      </c>
      <c r="L105" s="92" t="str">
        <f t="shared" si="1"/>
        <v>http://www.drks.de/DRKS00021506</v>
      </c>
      <c r="M105" s="96" t="s">
        <v>675</v>
      </c>
      <c r="N105" s="85" t="s">
        <v>111</v>
      </c>
      <c r="O105" s="85" t="s">
        <v>676</v>
      </c>
      <c r="P105" s="85" t="s">
        <v>692</v>
      </c>
      <c r="Q105" s="85" t="s">
        <v>693</v>
      </c>
      <c r="R105" s="85" t="s">
        <v>679</v>
      </c>
      <c r="S105" s="85" t="s">
        <v>251</v>
      </c>
      <c r="T105" s="85" t="s">
        <v>122</v>
      </c>
      <c r="U105" s="85" t="s">
        <v>694</v>
      </c>
      <c r="V105" s="82">
        <v>43908</v>
      </c>
      <c r="W105" s="85">
        <v>1000</v>
      </c>
      <c r="X105" s="85" t="s">
        <v>108</v>
      </c>
    </row>
    <row r="106" spans="1:24" ht="30" customHeight="1" x14ac:dyDescent="0.35">
      <c r="A106" s="123">
        <v>44060</v>
      </c>
      <c r="B106" s="87" t="s">
        <v>2372</v>
      </c>
      <c r="C106" s="93" t="s">
        <v>33</v>
      </c>
      <c r="D106" s="85" t="s">
        <v>2373</v>
      </c>
      <c r="E106" s="85" t="s">
        <v>2376</v>
      </c>
      <c r="F106" s="85" t="s">
        <v>2374</v>
      </c>
      <c r="G106" s="85" t="s">
        <v>2375</v>
      </c>
      <c r="J106" s="82">
        <v>44039</v>
      </c>
      <c r="K106" s="96" t="s">
        <v>2377</v>
      </c>
      <c r="L106" s="92" t="str">
        <f t="shared" si="1"/>
        <v>http://www.drks.de/DRKS00021229</v>
      </c>
      <c r="M106" s="96" t="s">
        <v>675</v>
      </c>
      <c r="N106" s="85" t="s">
        <v>111</v>
      </c>
      <c r="O106" s="85" t="s">
        <v>676</v>
      </c>
      <c r="P106" s="85" t="s">
        <v>2378</v>
      </c>
      <c r="Q106" s="85" t="s">
        <v>2379</v>
      </c>
      <c r="R106" s="85" t="s">
        <v>2380</v>
      </c>
      <c r="S106" s="85" t="s">
        <v>251</v>
      </c>
      <c r="T106" s="85" t="s">
        <v>122</v>
      </c>
      <c r="U106" s="85" t="s">
        <v>2381</v>
      </c>
      <c r="V106" s="82">
        <v>43917</v>
      </c>
      <c r="W106" s="85">
        <v>900</v>
      </c>
      <c r="X106" s="85" t="s">
        <v>108</v>
      </c>
    </row>
    <row r="107" spans="1:24" ht="30" customHeight="1" x14ac:dyDescent="0.35">
      <c r="A107" s="123">
        <v>44060</v>
      </c>
      <c r="B107" s="87" t="s">
        <v>2382</v>
      </c>
      <c r="C107" s="93" t="s">
        <v>33</v>
      </c>
      <c r="D107" s="85" t="s">
        <v>2383</v>
      </c>
      <c r="E107" s="85" t="s">
        <v>2385</v>
      </c>
      <c r="F107" s="85" t="s">
        <v>2409</v>
      </c>
      <c r="G107" s="85" t="s">
        <v>2384</v>
      </c>
      <c r="J107" s="82">
        <v>44050</v>
      </c>
      <c r="K107" s="96" t="s">
        <v>2386</v>
      </c>
      <c r="L107" s="92" t="str">
        <f t="shared" si="1"/>
        <v>http://www.drks.de/DRKS00022434</v>
      </c>
      <c r="M107" s="96" t="s">
        <v>675</v>
      </c>
      <c r="N107" s="85" t="s">
        <v>111</v>
      </c>
      <c r="O107" s="85" t="s">
        <v>676</v>
      </c>
      <c r="P107" s="85" t="s">
        <v>1275</v>
      </c>
      <c r="Q107" s="85" t="s">
        <v>2387</v>
      </c>
      <c r="R107" s="85" t="s">
        <v>772</v>
      </c>
      <c r="S107" s="85" t="s">
        <v>251</v>
      </c>
      <c r="T107" s="85" t="s">
        <v>122</v>
      </c>
      <c r="U107" s="85" t="s">
        <v>2388</v>
      </c>
      <c r="V107" s="82">
        <v>43990</v>
      </c>
      <c r="W107" s="85">
        <v>3000</v>
      </c>
      <c r="X107" s="85" t="s">
        <v>108</v>
      </c>
    </row>
    <row r="108" spans="1:24" ht="30" customHeight="1" x14ac:dyDescent="0.35">
      <c r="A108" s="123">
        <v>44060</v>
      </c>
      <c r="B108" s="87" t="s">
        <v>2389</v>
      </c>
      <c r="C108" s="93" t="s">
        <v>33</v>
      </c>
      <c r="D108" s="85" t="s">
        <v>2412</v>
      </c>
      <c r="E108" s="85" t="s">
        <v>2392</v>
      </c>
      <c r="F108" s="85" t="s">
        <v>2390</v>
      </c>
      <c r="G108" s="85" t="s">
        <v>2391</v>
      </c>
      <c r="J108" s="82">
        <v>44019</v>
      </c>
      <c r="K108" s="96" t="s">
        <v>2393</v>
      </c>
      <c r="L108" s="92" t="str">
        <f t="shared" si="1"/>
        <v>http://www.drks.de/DRKS00022380</v>
      </c>
      <c r="M108" s="96" t="s">
        <v>675</v>
      </c>
      <c r="N108" s="85" t="s">
        <v>111</v>
      </c>
      <c r="O108" s="85" t="s">
        <v>676</v>
      </c>
      <c r="P108" s="85" t="s">
        <v>1275</v>
      </c>
      <c r="Q108" s="85" t="s">
        <v>2394</v>
      </c>
      <c r="R108" s="85" t="s">
        <v>2395</v>
      </c>
      <c r="S108" s="85" t="s">
        <v>2396</v>
      </c>
      <c r="T108" s="85" t="s">
        <v>122</v>
      </c>
      <c r="U108" s="85" t="s">
        <v>2397</v>
      </c>
      <c r="V108" s="82">
        <v>44024</v>
      </c>
      <c r="W108" s="85">
        <v>14000</v>
      </c>
      <c r="X108" s="85" t="s">
        <v>108</v>
      </c>
    </row>
    <row r="109" spans="1:24" ht="30" customHeight="1" x14ac:dyDescent="0.35">
      <c r="A109" s="123">
        <v>44060</v>
      </c>
      <c r="B109" s="87" t="s">
        <v>2289</v>
      </c>
      <c r="C109" s="93" t="s">
        <v>2180</v>
      </c>
      <c r="D109" s="85" t="s">
        <v>2290</v>
      </c>
      <c r="E109" s="85" t="s">
        <v>2292</v>
      </c>
      <c r="F109" s="85" t="s">
        <v>2320</v>
      </c>
      <c r="G109" s="85" t="s">
        <v>2291</v>
      </c>
      <c r="J109" s="82">
        <v>44043</v>
      </c>
      <c r="K109" s="96" t="s">
        <v>2293</v>
      </c>
      <c r="L109" s="92" t="str">
        <f t="shared" si="1"/>
        <v>http://isrctn.com/ISRCTN60033461</v>
      </c>
      <c r="M109" s="96" t="s">
        <v>735</v>
      </c>
      <c r="N109" s="85" t="s">
        <v>167</v>
      </c>
      <c r="O109" s="85" t="s">
        <v>115</v>
      </c>
      <c r="P109" s="85" t="s">
        <v>2294</v>
      </c>
      <c r="Q109" s="85" t="s">
        <v>737</v>
      </c>
      <c r="T109" s="85" t="s">
        <v>122</v>
      </c>
      <c r="U109" s="85" t="s">
        <v>2295</v>
      </c>
      <c r="V109" s="82">
        <v>43891</v>
      </c>
      <c r="W109" s="85">
        <v>10000</v>
      </c>
      <c r="X109" s="85" t="s">
        <v>181</v>
      </c>
    </row>
    <row r="110" spans="1:24" ht="30" customHeight="1" x14ac:dyDescent="0.35">
      <c r="A110" s="123">
        <v>44060</v>
      </c>
      <c r="B110" s="87" t="s">
        <v>1931</v>
      </c>
      <c r="C110" s="93" t="s">
        <v>114</v>
      </c>
      <c r="D110" s="85" t="s">
        <v>1053</v>
      </c>
      <c r="E110" s="85" t="s">
        <v>2182</v>
      </c>
      <c r="F110" s="85" t="s">
        <v>1954</v>
      </c>
      <c r="G110" s="85" t="s">
        <v>1932</v>
      </c>
      <c r="J110" s="82">
        <v>43979</v>
      </c>
      <c r="K110" s="96" t="s">
        <v>1933</v>
      </c>
      <c r="L110" s="92" t="str">
        <f t="shared" si="1"/>
        <v>https://trialregister.nl/trial/8668</v>
      </c>
      <c r="M110" s="96" t="s">
        <v>1055</v>
      </c>
      <c r="N110" s="85" t="s">
        <v>1056</v>
      </c>
      <c r="O110" s="85" t="s">
        <v>115</v>
      </c>
      <c r="P110" s="85" t="s">
        <v>2403</v>
      </c>
      <c r="Q110" s="85" t="s">
        <v>1934</v>
      </c>
      <c r="T110" s="85" t="s">
        <v>253</v>
      </c>
      <c r="U110" s="85" t="s">
        <v>1935</v>
      </c>
      <c r="V110" s="82">
        <v>43979</v>
      </c>
      <c r="W110" s="85">
        <v>20</v>
      </c>
    </row>
    <row r="111" spans="1:24" ht="30" customHeight="1" x14ac:dyDescent="0.35">
      <c r="A111" s="123">
        <v>44060</v>
      </c>
      <c r="B111" s="87" t="s">
        <v>1052</v>
      </c>
      <c r="C111" s="93" t="s">
        <v>114</v>
      </c>
      <c r="D111" s="85" t="s">
        <v>1053</v>
      </c>
      <c r="E111" s="85" t="s">
        <v>1550</v>
      </c>
      <c r="F111" s="85" t="s">
        <v>1139</v>
      </c>
      <c r="G111" s="85" t="s">
        <v>1140</v>
      </c>
      <c r="J111" s="82">
        <v>43917</v>
      </c>
      <c r="K111" s="96" t="s">
        <v>1054</v>
      </c>
      <c r="L111" s="92" t="str">
        <f t="shared" si="1"/>
        <v>https://trialregister.nl/trial/8485</v>
      </c>
      <c r="M111" s="96" t="s">
        <v>1055</v>
      </c>
      <c r="N111" s="85" t="s">
        <v>1056</v>
      </c>
      <c r="O111" s="85" t="s">
        <v>115</v>
      </c>
      <c r="P111" s="85" t="s">
        <v>2404</v>
      </c>
      <c r="Q111" s="85" t="s">
        <v>1057</v>
      </c>
      <c r="T111" s="85" t="s">
        <v>122</v>
      </c>
      <c r="U111" s="85" t="s">
        <v>1058</v>
      </c>
      <c r="V111" s="82">
        <v>43917</v>
      </c>
      <c r="W111" s="85">
        <v>20</v>
      </c>
    </row>
    <row r="112" spans="1:24" ht="30" customHeight="1" x14ac:dyDescent="0.35">
      <c r="A112" s="123">
        <v>44060</v>
      </c>
      <c r="B112" s="87" t="s">
        <v>671</v>
      </c>
      <c r="C112" s="85" t="s">
        <v>3973</v>
      </c>
      <c r="D112" s="85" t="s">
        <v>672</v>
      </c>
      <c r="E112" s="85" t="s">
        <v>673</v>
      </c>
      <c r="F112" s="85" t="s">
        <v>1330</v>
      </c>
      <c r="G112" s="85" t="s">
        <v>1331</v>
      </c>
      <c r="J112" s="82">
        <v>43921</v>
      </c>
      <c r="K112" s="96" t="s">
        <v>674</v>
      </c>
      <c r="L112" s="92" t="str">
        <f t="shared" si="1"/>
        <v>http://www.drks.de/DRKS00021208</v>
      </c>
      <c r="M112" s="96" t="s">
        <v>675</v>
      </c>
      <c r="N112" s="85" t="s">
        <v>111</v>
      </c>
      <c r="O112" s="85" t="s">
        <v>676</v>
      </c>
      <c r="P112" s="85" t="s">
        <v>677</v>
      </c>
      <c r="Q112" s="85" t="s">
        <v>678</v>
      </c>
      <c r="R112" s="85" t="s">
        <v>679</v>
      </c>
      <c r="S112" s="85" t="s">
        <v>680</v>
      </c>
      <c r="T112" s="85" t="s">
        <v>122</v>
      </c>
      <c r="U112" s="85" t="s">
        <v>681</v>
      </c>
      <c r="V112" s="82">
        <v>43894</v>
      </c>
      <c r="W112" s="85">
        <v>100</v>
      </c>
      <c r="X112" s="85" t="s">
        <v>108</v>
      </c>
    </row>
    <row r="113" spans="1:24" ht="30" customHeight="1" x14ac:dyDescent="0.35">
      <c r="A113" s="123">
        <v>44053</v>
      </c>
      <c r="B113" s="87" t="s">
        <v>845</v>
      </c>
      <c r="C113" s="93" t="s">
        <v>33</v>
      </c>
      <c r="E113" s="85" t="s">
        <v>846</v>
      </c>
      <c r="F113" s="85" t="s">
        <v>1720</v>
      </c>
      <c r="J113" s="82">
        <v>44078</v>
      </c>
      <c r="K113" s="96" t="s">
        <v>847</v>
      </c>
      <c r="L113" s="92" t="str">
        <f t="shared" si="1"/>
        <v>https://clinicaltrials.gov/show/NCT04343664</v>
      </c>
      <c r="M113" s="96" t="s">
        <v>165</v>
      </c>
      <c r="N113" s="85" t="s">
        <v>848</v>
      </c>
      <c r="O113" s="85" t="s">
        <v>785</v>
      </c>
      <c r="Q113" s="85" t="s">
        <v>849</v>
      </c>
      <c r="R113" s="85" t="s">
        <v>850</v>
      </c>
      <c r="S113" s="85" t="s">
        <v>108</v>
      </c>
      <c r="T113" s="85" t="s">
        <v>765</v>
      </c>
      <c r="U113" s="85" t="s">
        <v>851</v>
      </c>
      <c r="V113" s="82">
        <v>44044</v>
      </c>
      <c r="W113" s="85">
        <v>10000</v>
      </c>
    </row>
    <row r="114" spans="1:24" ht="30" customHeight="1" x14ac:dyDescent="0.35">
      <c r="A114" s="123">
        <v>44053</v>
      </c>
      <c r="B114" s="87" t="s">
        <v>133</v>
      </c>
      <c r="C114" s="93" t="s">
        <v>33</v>
      </c>
      <c r="E114" s="85" t="s">
        <v>974</v>
      </c>
      <c r="F114" s="85" t="s">
        <v>1563</v>
      </c>
      <c r="J114" s="82">
        <v>43950</v>
      </c>
      <c r="K114" s="96" t="s">
        <v>975</v>
      </c>
      <c r="L114" s="92" t="str">
        <f t="shared" si="1"/>
        <v>https://clinicaltrials.gov/show/NCT04371432</v>
      </c>
      <c r="M114" s="96" t="s">
        <v>165</v>
      </c>
      <c r="N114" s="85" t="s">
        <v>103</v>
      </c>
      <c r="O114" s="85" t="s">
        <v>115</v>
      </c>
      <c r="Q114" s="85" t="s">
        <v>976</v>
      </c>
      <c r="R114" s="85" t="s">
        <v>811</v>
      </c>
      <c r="S114" s="85" t="s">
        <v>108</v>
      </c>
      <c r="T114" s="85" t="s">
        <v>122</v>
      </c>
      <c r="U114" s="85" t="s">
        <v>134</v>
      </c>
      <c r="V114" s="82">
        <v>44047</v>
      </c>
      <c r="W114" s="85">
        <v>2500</v>
      </c>
    </row>
    <row r="115" spans="1:24" ht="30" customHeight="1" x14ac:dyDescent="0.35">
      <c r="A115" s="123">
        <v>44053</v>
      </c>
      <c r="B115" s="87" t="s">
        <v>1996</v>
      </c>
      <c r="C115" s="93" t="s">
        <v>33</v>
      </c>
      <c r="D115" s="85" t="s">
        <v>1997</v>
      </c>
      <c r="E115" s="85" t="s">
        <v>1999</v>
      </c>
      <c r="F115" s="85" t="s">
        <v>1998</v>
      </c>
      <c r="J115" s="82">
        <v>43951</v>
      </c>
      <c r="K115" s="96" t="s">
        <v>2000</v>
      </c>
      <c r="L115" s="92" t="str">
        <f t="shared" si="1"/>
        <v>https://clinicaltrials.gov/show/NCT04373148</v>
      </c>
      <c r="M115" s="96" t="s">
        <v>165</v>
      </c>
      <c r="N115" s="85" t="s">
        <v>103</v>
      </c>
      <c r="O115" s="85" t="s">
        <v>115</v>
      </c>
      <c r="Q115" s="85" t="s">
        <v>2001</v>
      </c>
      <c r="R115" s="85" t="s">
        <v>866</v>
      </c>
      <c r="S115" s="85" t="s">
        <v>108</v>
      </c>
      <c r="T115" s="85" t="s">
        <v>122</v>
      </c>
      <c r="U115" s="85" t="s">
        <v>2002</v>
      </c>
      <c r="V115" s="82">
        <v>43929</v>
      </c>
      <c r="W115" s="85">
        <v>1000</v>
      </c>
    </row>
    <row r="116" spans="1:24" ht="30" customHeight="1" x14ac:dyDescent="0.35">
      <c r="A116" s="123">
        <v>44053</v>
      </c>
      <c r="B116" s="87" t="s">
        <v>2242</v>
      </c>
      <c r="C116" s="93" t="s">
        <v>33</v>
      </c>
      <c r="E116" s="85" t="s">
        <v>2243</v>
      </c>
      <c r="F116" s="85" t="s">
        <v>2244</v>
      </c>
      <c r="J116" s="82">
        <v>43987</v>
      </c>
      <c r="K116" s="96" t="s">
        <v>2245</v>
      </c>
      <c r="L116" s="92" t="str">
        <f t="shared" si="1"/>
        <v>https://clinicaltrials.gov/show/NCT04419870</v>
      </c>
      <c r="M116" s="96" t="s">
        <v>165</v>
      </c>
      <c r="N116" s="85" t="s">
        <v>103</v>
      </c>
      <c r="O116" s="85" t="s">
        <v>115</v>
      </c>
      <c r="Q116" s="85" t="s">
        <v>976</v>
      </c>
      <c r="R116" s="85" t="s">
        <v>2246</v>
      </c>
      <c r="S116" s="85" t="s">
        <v>108</v>
      </c>
      <c r="T116" s="85" t="s">
        <v>122</v>
      </c>
      <c r="U116" s="85" t="s">
        <v>2247</v>
      </c>
      <c r="V116" s="82">
        <v>44047</v>
      </c>
      <c r="W116" s="85">
        <v>200</v>
      </c>
    </row>
    <row r="117" spans="1:24" ht="30" customHeight="1" x14ac:dyDescent="0.35">
      <c r="A117" s="123">
        <v>44053</v>
      </c>
      <c r="B117" s="87" t="s">
        <v>2313</v>
      </c>
      <c r="C117" s="93" t="s">
        <v>33</v>
      </c>
      <c r="E117" s="85" t="s">
        <v>2262</v>
      </c>
      <c r="F117" s="85" t="s">
        <v>2314</v>
      </c>
      <c r="J117" s="82">
        <v>44040</v>
      </c>
      <c r="K117" s="96" t="s">
        <v>2263</v>
      </c>
      <c r="L117" s="92" t="str">
        <f t="shared" si="1"/>
        <v>https://clinicaltrials.gov/show/NCT04493268</v>
      </c>
      <c r="M117" s="96" t="s">
        <v>165</v>
      </c>
      <c r="N117" s="85" t="s">
        <v>931</v>
      </c>
      <c r="O117" s="85" t="s">
        <v>115</v>
      </c>
      <c r="Q117" s="85" t="s">
        <v>2264</v>
      </c>
      <c r="R117" s="85" t="s">
        <v>1007</v>
      </c>
      <c r="S117" s="85" t="s">
        <v>859</v>
      </c>
      <c r="T117" s="85" t="s">
        <v>765</v>
      </c>
      <c r="U117" s="85" t="s">
        <v>2265</v>
      </c>
      <c r="V117" s="82">
        <v>43897</v>
      </c>
      <c r="W117" s="85">
        <v>250</v>
      </c>
    </row>
    <row r="118" spans="1:24" ht="30" customHeight="1" x14ac:dyDescent="0.35">
      <c r="A118" s="123">
        <v>44053</v>
      </c>
      <c r="B118" s="87" t="s">
        <v>2266</v>
      </c>
      <c r="C118" s="93" t="s">
        <v>33</v>
      </c>
      <c r="D118" s="85" t="s">
        <v>2267</v>
      </c>
      <c r="E118" s="85" t="s">
        <v>2268</v>
      </c>
      <c r="F118" s="85" t="s">
        <v>2315</v>
      </c>
      <c r="J118" s="82">
        <v>44007</v>
      </c>
      <c r="K118" s="96" t="s">
        <v>2269</v>
      </c>
      <c r="L118" s="92" t="str">
        <f t="shared" si="1"/>
        <v>https://clinicaltrials.gov/show/NCT04493307</v>
      </c>
      <c r="M118" s="96" t="s">
        <v>165</v>
      </c>
      <c r="N118" s="85" t="s">
        <v>103</v>
      </c>
      <c r="O118" s="85" t="s">
        <v>115</v>
      </c>
      <c r="Q118" s="85" t="s">
        <v>2270</v>
      </c>
      <c r="R118" s="85" t="s">
        <v>811</v>
      </c>
      <c r="S118" s="85" t="s">
        <v>108</v>
      </c>
      <c r="T118" s="85" t="s">
        <v>122</v>
      </c>
      <c r="U118" s="85" t="s">
        <v>2271</v>
      </c>
      <c r="V118" s="82">
        <v>44012</v>
      </c>
      <c r="W118" s="85">
        <v>100</v>
      </c>
    </row>
    <row r="119" spans="1:24" ht="30" customHeight="1" x14ac:dyDescent="0.35">
      <c r="A119" s="123">
        <v>44053</v>
      </c>
      <c r="B119" s="87" t="s">
        <v>880</v>
      </c>
      <c r="C119" s="93" t="s">
        <v>33</v>
      </c>
      <c r="D119" s="85" t="s">
        <v>881</v>
      </c>
      <c r="E119" s="85" t="s">
        <v>882</v>
      </c>
      <c r="F119" s="85" t="s">
        <v>1724</v>
      </c>
      <c r="J119" s="82">
        <v>43934</v>
      </c>
      <c r="K119" s="96" t="s">
        <v>883</v>
      </c>
      <c r="L119" s="92" t="str">
        <f t="shared" si="1"/>
        <v>https://clinicaltrials.gov/show/NCT04354155</v>
      </c>
      <c r="M119" s="96" t="s">
        <v>165</v>
      </c>
      <c r="N119" s="85" t="s">
        <v>103</v>
      </c>
      <c r="O119" s="85" t="s">
        <v>118</v>
      </c>
      <c r="P119" s="85" t="s">
        <v>943</v>
      </c>
      <c r="Q119" s="85" t="s">
        <v>884</v>
      </c>
      <c r="R119" s="85" t="s">
        <v>108</v>
      </c>
      <c r="S119" s="85" t="s">
        <v>251</v>
      </c>
      <c r="T119" s="85" t="s">
        <v>122</v>
      </c>
      <c r="U119" s="85" t="s">
        <v>885</v>
      </c>
      <c r="V119" s="82">
        <v>43984</v>
      </c>
      <c r="W119" s="85">
        <v>38</v>
      </c>
      <c r="X119" s="85" t="s">
        <v>137</v>
      </c>
    </row>
    <row r="120" spans="1:24" ht="30" customHeight="1" x14ac:dyDescent="0.35">
      <c r="A120" s="123">
        <v>44053</v>
      </c>
      <c r="B120" s="87" t="s">
        <v>1837</v>
      </c>
      <c r="C120" s="93" t="s">
        <v>33</v>
      </c>
      <c r="D120" s="85" t="s">
        <v>1838</v>
      </c>
      <c r="E120" s="85" t="s">
        <v>1839</v>
      </c>
      <c r="F120" s="85" t="s">
        <v>2316</v>
      </c>
      <c r="J120" s="82">
        <v>43990</v>
      </c>
      <c r="K120" s="96" t="s">
        <v>1840</v>
      </c>
      <c r="L120" s="92" t="str">
        <f t="shared" si="1"/>
        <v>https://clinicaltrials.gov/show/NCT04431453</v>
      </c>
      <c r="M120" s="96" t="s">
        <v>165</v>
      </c>
      <c r="N120" s="85" t="s">
        <v>103</v>
      </c>
      <c r="O120" s="85" t="s">
        <v>118</v>
      </c>
      <c r="P120" s="85" t="s">
        <v>1006</v>
      </c>
      <c r="Q120" s="85" t="s">
        <v>1841</v>
      </c>
      <c r="R120" s="85" t="s">
        <v>108</v>
      </c>
      <c r="S120" s="85" t="s">
        <v>251</v>
      </c>
      <c r="T120" s="85" t="s">
        <v>122</v>
      </c>
      <c r="U120" s="85" t="s">
        <v>1842</v>
      </c>
      <c r="V120" s="82">
        <v>44033</v>
      </c>
      <c r="W120" s="85">
        <v>52</v>
      </c>
      <c r="X120" s="85" t="s">
        <v>1149</v>
      </c>
    </row>
    <row r="121" spans="1:24" ht="30" customHeight="1" x14ac:dyDescent="0.35">
      <c r="A121" s="123">
        <v>44053</v>
      </c>
      <c r="B121" s="87" t="s">
        <v>2272</v>
      </c>
      <c r="C121" s="93" t="s">
        <v>33</v>
      </c>
      <c r="E121" s="85" t="s">
        <v>2273</v>
      </c>
      <c r="F121" s="85" t="s">
        <v>2317</v>
      </c>
      <c r="J121" s="82">
        <v>44036</v>
      </c>
      <c r="K121" s="96" t="s">
        <v>2274</v>
      </c>
      <c r="L121" s="92" t="str">
        <f t="shared" si="1"/>
        <v>https://clinicaltrials.gov/show/NCT04487119</v>
      </c>
      <c r="M121" s="96" t="s">
        <v>165</v>
      </c>
      <c r="N121" s="85" t="s">
        <v>139</v>
      </c>
      <c r="O121" s="85" t="s">
        <v>115</v>
      </c>
      <c r="Q121" s="85" t="s">
        <v>2275</v>
      </c>
      <c r="R121" s="85" t="s">
        <v>108</v>
      </c>
      <c r="S121" s="85" t="s">
        <v>251</v>
      </c>
      <c r="T121" s="85" t="s">
        <v>765</v>
      </c>
      <c r="U121" s="85" t="s">
        <v>2276</v>
      </c>
      <c r="V121" s="82">
        <v>44038</v>
      </c>
      <c r="W121" s="85">
        <v>30</v>
      </c>
    </row>
    <row r="122" spans="1:24" ht="30" customHeight="1" x14ac:dyDescent="0.35">
      <c r="A122" s="123">
        <v>44053</v>
      </c>
      <c r="B122" s="87" t="s">
        <v>2277</v>
      </c>
      <c r="C122" s="93" t="s">
        <v>33</v>
      </c>
      <c r="D122" s="85" t="s">
        <v>2278</v>
      </c>
      <c r="E122" s="85" t="s">
        <v>2279</v>
      </c>
      <c r="F122" s="85" t="s">
        <v>2318</v>
      </c>
      <c r="J122" s="82">
        <v>44002</v>
      </c>
      <c r="K122" s="96" t="s">
        <v>2280</v>
      </c>
      <c r="L122" s="92" t="str">
        <f t="shared" si="1"/>
        <v>https://clinicaltrials.gov/show/NCT04490811</v>
      </c>
      <c r="M122" s="96" t="s">
        <v>165</v>
      </c>
      <c r="N122" s="85" t="s">
        <v>117</v>
      </c>
      <c r="O122" s="85" t="s">
        <v>115</v>
      </c>
      <c r="Q122" s="85" t="s">
        <v>2281</v>
      </c>
      <c r="R122" s="85" t="s">
        <v>108</v>
      </c>
      <c r="S122" s="85" t="s">
        <v>251</v>
      </c>
      <c r="T122" s="85" t="s">
        <v>122</v>
      </c>
      <c r="U122" s="85" t="s">
        <v>2282</v>
      </c>
      <c r="V122" s="82">
        <v>43930</v>
      </c>
      <c r="W122" s="85">
        <v>800</v>
      </c>
    </row>
    <row r="123" spans="1:24" ht="30" customHeight="1" x14ac:dyDescent="0.35">
      <c r="A123" s="123">
        <v>44053</v>
      </c>
      <c r="B123" s="87" t="s">
        <v>1403</v>
      </c>
      <c r="C123" s="93" t="s">
        <v>33</v>
      </c>
      <c r="E123" s="85" t="s">
        <v>1404</v>
      </c>
      <c r="F123" s="85" t="s">
        <v>1571</v>
      </c>
      <c r="J123" s="82">
        <v>43978</v>
      </c>
      <c r="K123" s="96" t="s">
        <v>1405</v>
      </c>
      <c r="L123" s="92" t="str">
        <f t="shared" si="1"/>
        <v>https://clinicaltrials.gov/show/NCT04407546</v>
      </c>
      <c r="M123" s="96" t="s">
        <v>165</v>
      </c>
      <c r="N123" s="85" t="s">
        <v>103</v>
      </c>
      <c r="O123" s="85" t="s">
        <v>115</v>
      </c>
      <c r="Q123" s="85" t="s">
        <v>1406</v>
      </c>
      <c r="R123" s="85" t="s">
        <v>108</v>
      </c>
      <c r="S123" s="85" t="s">
        <v>108</v>
      </c>
      <c r="T123" s="85" t="s">
        <v>122</v>
      </c>
      <c r="U123" s="85" t="s">
        <v>1407</v>
      </c>
      <c r="V123" s="82">
        <v>43978</v>
      </c>
      <c r="W123" s="85">
        <v>300</v>
      </c>
    </row>
    <row r="124" spans="1:24" ht="30" customHeight="1" x14ac:dyDescent="0.35">
      <c r="A124" s="123">
        <v>44053</v>
      </c>
      <c r="B124" s="87" t="s">
        <v>2283</v>
      </c>
      <c r="C124" s="93" t="s">
        <v>33</v>
      </c>
      <c r="D124" s="85" t="s">
        <v>2284</v>
      </c>
      <c r="E124" s="85" t="s">
        <v>2285</v>
      </c>
      <c r="F124" s="85" t="s">
        <v>2319</v>
      </c>
      <c r="J124" s="82">
        <v>44040</v>
      </c>
      <c r="K124" s="96" t="s">
        <v>2286</v>
      </c>
      <c r="L124" s="92" t="str">
        <f t="shared" si="1"/>
        <v>https://clinicaltrials.gov/show/NCT04490850</v>
      </c>
      <c r="M124" s="96" t="s">
        <v>165</v>
      </c>
      <c r="N124" s="85" t="s">
        <v>2287</v>
      </c>
      <c r="O124" s="85" t="s">
        <v>118</v>
      </c>
      <c r="P124" s="85" t="s">
        <v>943</v>
      </c>
      <c r="Q124" s="85" t="s">
        <v>1874</v>
      </c>
      <c r="R124" s="85" t="s">
        <v>108</v>
      </c>
      <c r="S124" s="85" t="s">
        <v>108</v>
      </c>
      <c r="T124" s="85" t="s">
        <v>122</v>
      </c>
      <c r="U124" s="85" t="s">
        <v>2288</v>
      </c>
      <c r="V124" s="82">
        <v>44027</v>
      </c>
      <c r="W124" s="85">
        <v>1500</v>
      </c>
      <c r="X124" s="85" t="s">
        <v>108</v>
      </c>
    </row>
    <row r="125" spans="1:24" ht="30" customHeight="1" x14ac:dyDescent="0.35">
      <c r="A125" s="123">
        <v>44053</v>
      </c>
      <c r="B125" s="87" t="s">
        <v>2289</v>
      </c>
      <c r="C125" s="93" t="s">
        <v>33</v>
      </c>
      <c r="D125" s="85" t="s">
        <v>2290</v>
      </c>
      <c r="E125" s="85" t="s">
        <v>2292</v>
      </c>
      <c r="F125" s="85" t="s">
        <v>2320</v>
      </c>
      <c r="G125" s="96" t="s">
        <v>2291</v>
      </c>
      <c r="J125" s="82">
        <v>44043</v>
      </c>
      <c r="K125" s="96" t="s">
        <v>2293</v>
      </c>
      <c r="L125" s="92" t="str">
        <f t="shared" si="1"/>
        <v>http://isrctn.com/ISRCTN60033461</v>
      </c>
      <c r="M125" s="96" t="s">
        <v>735</v>
      </c>
      <c r="N125" s="85" t="s">
        <v>167</v>
      </c>
      <c r="O125" s="85" t="s">
        <v>115</v>
      </c>
      <c r="P125" s="85" t="s">
        <v>2294</v>
      </c>
      <c r="Q125" s="85" t="s">
        <v>737</v>
      </c>
      <c r="T125" s="85" t="s">
        <v>122</v>
      </c>
      <c r="U125" s="85" t="s">
        <v>2295</v>
      </c>
      <c r="V125" s="82">
        <v>43833</v>
      </c>
      <c r="W125" s="85">
        <v>10000</v>
      </c>
      <c r="X125" s="85" t="s">
        <v>181</v>
      </c>
    </row>
    <row r="126" spans="1:24" ht="30" customHeight="1" x14ac:dyDescent="0.35">
      <c r="A126" s="123">
        <v>44053</v>
      </c>
      <c r="B126" s="87" t="s">
        <v>2296</v>
      </c>
      <c r="C126" s="93" t="s">
        <v>33</v>
      </c>
      <c r="D126" s="85" t="s">
        <v>2321</v>
      </c>
      <c r="E126" s="85" t="s">
        <v>2297</v>
      </c>
      <c r="F126" s="85" t="s">
        <v>2322</v>
      </c>
      <c r="G126" s="96" t="s">
        <v>2291</v>
      </c>
      <c r="J126" s="82">
        <v>44035</v>
      </c>
      <c r="K126" s="96" t="s">
        <v>2298</v>
      </c>
      <c r="L126" s="92" t="str">
        <f t="shared" si="1"/>
        <v>http://isrctn.com/ISRCTN17717312</v>
      </c>
      <c r="M126" s="96" t="s">
        <v>735</v>
      </c>
      <c r="N126" s="85" t="s">
        <v>2299</v>
      </c>
      <c r="O126" s="85" t="s">
        <v>115</v>
      </c>
      <c r="P126" s="85" t="s">
        <v>2300</v>
      </c>
      <c r="Q126" s="85" t="s">
        <v>2254</v>
      </c>
      <c r="T126" s="85" t="s">
        <v>122</v>
      </c>
      <c r="U126" s="85" t="s">
        <v>2301</v>
      </c>
      <c r="V126" s="82">
        <v>43839</v>
      </c>
      <c r="W126" s="85">
        <v>10000</v>
      </c>
      <c r="X126" s="85" t="s">
        <v>181</v>
      </c>
    </row>
    <row r="127" spans="1:24" ht="30" customHeight="1" x14ac:dyDescent="0.35">
      <c r="A127" s="123">
        <v>44053</v>
      </c>
      <c r="B127" s="87" t="s">
        <v>1931</v>
      </c>
      <c r="C127" s="93" t="s">
        <v>170</v>
      </c>
      <c r="D127" s="85" t="s">
        <v>1053</v>
      </c>
      <c r="E127" s="85" t="s">
        <v>2182</v>
      </c>
      <c r="F127" s="85" t="s">
        <v>1954</v>
      </c>
      <c r="G127" s="96" t="s">
        <v>1932</v>
      </c>
      <c r="J127" s="82">
        <v>43979</v>
      </c>
      <c r="K127" s="96" t="s">
        <v>1933</v>
      </c>
      <c r="L127" s="92" t="str">
        <f t="shared" si="1"/>
        <v>https://trialregister.nl/trial/8668</v>
      </c>
      <c r="M127" s="96" t="s">
        <v>1055</v>
      </c>
      <c r="N127" s="85" t="s">
        <v>1056</v>
      </c>
      <c r="O127" s="85" t="s">
        <v>115</v>
      </c>
      <c r="P127" s="85" t="s">
        <v>2323</v>
      </c>
      <c r="Q127" s="85" t="s">
        <v>1934</v>
      </c>
      <c r="T127" s="85" t="s">
        <v>253</v>
      </c>
      <c r="U127" s="85" t="s">
        <v>1935</v>
      </c>
      <c r="V127" s="82">
        <v>43979</v>
      </c>
      <c r="W127" s="85">
        <v>20</v>
      </c>
    </row>
    <row r="128" spans="1:24" ht="30" customHeight="1" x14ac:dyDescent="0.35">
      <c r="A128" s="123">
        <v>44053</v>
      </c>
      <c r="B128" s="87" t="s">
        <v>1052</v>
      </c>
      <c r="C128" s="93" t="s">
        <v>170</v>
      </c>
      <c r="D128" s="85" t="s">
        <v>1053</v>
      </c>
      <c r="E128" s="85" t="s">
        <v>1550</v>
      </c>
      <c r="F128" s="85" t="s">
        <v>1139</v>
      </c>
      <c r="G128" s="96" t="s">
        <v>1140</v>
      </c>
      <c r="J128" s="82">
        <v>43917</v>
      </c>
      <c r="K128" s="96" t="s">
        <v>1054</v>
      </c>
      <c r="L128" s="92" t="str">
        <f t="shared" si="1"/>
        <v>https://trialregister.nl/trial/8485</v>
      </c>
      <c r="M128" s="96" t="s">
        <v>1055</v>
      </c>
      <c r="N128" s="85" t="s">
        <v>1056</v>
      </c>
      <c r="O128" s="85" t="s">
        <v>115</v>
      </c>
      <c r="P128" s="85" t="s">
        <v>1618</v>
      </c>
      <c r="Q128" s="85" t="s">
        <v>1057</v>
      </c>
      <c r="T128" s="85" t="s">
        <v>122</v>
      </c>
      <c r="U128" s="85" t="s">
        <v>1058</v>
      </c>
      <c r="V128" s="82">
        <v>43917</v>
      </c>
      <c r="W128" s="85">
        <v>20</v>
      </c>
    </row>
    <row r="129" spans="1:24" ht="30" customHeight="1" x14ac:dyDescent="0.35">
      <c r="A129" s="123">
        <v>44053</v>
      </c>
      <c r="B129" s="87" t="s">
        <v>1127</v>
      </c>
      <c r="C129" s="93" t="s">
        <v>170</v>
      </c>
      <c r="D129" s="85" t="s">
        <v>1128</v>
      </c>
      <c r="E129" s="85" t="s">
        <v>1129</v>
      </c>
      <c r="F129" s="85" t="s">
        <v>1617</v>
      </c>
      <c r="J129" s="82">
        <v>43971</v>
      </c>
      <c r="K129" s="96" t="s">
        <v>1130</v>
      </c>
      <c r="L129" s="92" t="str">
        <f t="shared" si="1"/>
        <v>https://clinicaltrials.gov/show/NCT04398264</v>
      </c>
      <c r="M129" s="96" t="s">
        <v>165</v>
      </c>
      <c r="N129" s="85" t="s">
        <v>103</v>
      </c>
      <c r="O129" s="85" t="s">
        <v>785</v>
      </c>
      <c r="Q129" s="85" t="s">
        <v>1131</v>
      </c>
      <c r="R129" s="85" t="s">
        <v>251</v>
      </c>
      <c r="S129" s="85" t="s">
        <v>108</v>
      </c>
      <c r="T129" s="85" t="s">
        <v>122</v>
      </c>
      <c r="U129" s="85" t="s">
        <v>1132</v>
      </c>
      <c r="V129" s="82">
        <v>44034</v>
      </c>
      <c r="W129" s="85">
        <v>100</v>
      </c>
    </row>
    <row r="130" spans="1:24" ht="30" customHeight="1" x14ac:dyDescent="0.35">
      <c r="A130" s="123">
        <v>44053</v>
      </c>
      <c r="B130" s="87" t="s">
        <v>1936</v>
      </c>
      <c r="C130" s="93" t="s">
        <v>170</v>
      </c>
      <c r="D130" s="85" t="s">
        <v>1937</v>
      </c>
      <c r="E130" s="85" t="s">
        <v>1938</v>
      </c>
      <c r="F130" s="85" t="s">
        <v>1955</v>
      </c>
      <c r="J130" s="82">
        <v>44003</v>
      </c>
      <c r="K130" s="96" t="s">
        <v>1939</v>
      </c>
      <c r="L130" s="92" t="str">
        <f t="shared" ref="L130:L193" si="2">HYPERLINK(K130)</f>
        <v>https://clinicaltrials.gov/show/NCT04443140</v>
      </c>
      <c r="M130" s="96" t="s">
        <v>165</v>
      </c>
      <c r="N130" s="85" t="s">
        <v>169</v>
      </c>
      <c r="O130" s="85" t="s">
        <v>785</v>
      </c>
      <c r="Q130" s="85" t="s">
        <v>1940</v>
      </c>
      <c r="R130" s="85" t="s">
        <v>251</v>
      </c>
      <c r="S130" s="85" t="s">
        <v>1941</v>
      </c>
      <c r="T130" s="85" t="s">
        <v>765</v>
      </c>
      <c r="U130" s="85" t="s">
        <v>1942</v>
      </c>
      <c r="V130" s="82">
        <v>43905</v>
      </c>
      <c r="W130" s="85">
        <v>131</v>
      </c>
    </row>
    <row r="131" spans="1:24" ht="30" customHeight="1" x14ac:dyDescent="0.35">
      <c r="A131" s="123">
        <v>44053</v>
      </c>
      <c r="B131" s="87" t="s">
        <v>2302</v>
      </c>
      <c r="C131" s="93" t="s">
        <v>170</v>
      </c>
      <c r="D131" s="85" t="s">
        <v>2303</v>
      </c>
      <c r="E131" s="85" t="s">
        <v>2304</v>
      </c>
      <c r="F131" s="85" t="s">
        <v>2324</v>
      </c>
      <c r="J131" s="82">
        <v>44036</v>
      </c>
      <c r="K131" s="96" t="s">
        <v>2305</v>
      </c>
      <c r="L131" s="92" t="str">
        <f t="shared" si="2"/>
        <v>https://clinicaltrials.gov/show/NCT04487171</v>
      </c>
      <c r="M131" s="96" t="s">
        <v>165</v>
      </c>
      <c r="N131" s="85" t="s">
        <v>117</v>
      </c>
      <c r="O131" s="85" t="s">
        <v>118</v>
      </c>
      <c r="P131" s="85" t="s">
        <v>970</v>
      </c>
      <c r="Q131" s="85" t="s">
        <v>2306</v>
      </c>
      <c r="R131" s="85" t="s">
        <v>251</v>
      </c>
      <c r="S131" s="85" t="s">
        <v>108</v>
      </c>
      <c r="T131" s="85" t="s">
        <v>122</v>
      </c>
      <c r="U131" s="85" t="s">
        <v>2307</v>
      </c>
      <c r="V131" s="82">
        <v>44033</v>
      </c>
      <c r="W131" s="85">
        <v>248</v>
      </c>
      <c r="X131" s="85" t="s">
        <v>108</v>
      </c>
    </row>
    <row r="132" spans="1:24" ht="30" customHeight="1" x14ac:dyDescent="0.35">
      <c r="A132" s="123">
        <v>44053</v>
      </c>
      <c r="B132" s="87" t="s">
        <v>2308</v>
      </c>
      <c r="C132" s="93" t="s">
        <v>170</v>
      </c>
      <c r="D132" s="85" t="s">
        <v>2309</v>
      </c>
      <c r="E132" s="85" t="s">
        <v>2310</v>
      </c>
      <c r="F132" s="85" t="s">
        <v>2325</v>
      </c>
      <c r="G132" s="85"/>
      <c r="J132" s="82">
        <v>44032</v>
      </c>
      <c r="K132" s="96" t="s">
        <v>2311</v>
      </c>
      <c r="L132" s="92" t="str">
        <f t="shared" si="2"/>
        <v>https://clinicaltrials.gov/show/NCT04492449</v>
      </c>
      <c r="M132" s="96" t="s">
        <v>165</v>
      </c>
      <c r="O132" s="85" t="s">
        <v>115</v>
      </c>
      <c r="Q132" s="85" t="s">
        <v>1765</v>
      </c>
      <c r="R132" s="85" t="s">
        <v>261</v>
      </c>
      <c r="S132" s="85" t="s">
        <v>1941</v>
      </c>
      <c r="T132" s="85" t="s">
        <v>765</v>
      </c>
      <c r="U132" s="85" t="s">
        <v>2312</v>
      </c>
      <c r="V132" s="82">
        <v>44075</v>
      </c>
      <c r="W132" s="85">
        <v>260</v>
      </c>
    </row>
    <row r="133" spans="1:24" ht="30" customHeight="1" x14ac:dyDescent="0.35">
      <c r="A133" s="123">
        <v>44046</v>
      </c>
      <c r="B133" s="87" t="s">
        <v>2231</v>
      </c>
      <c r="C133" s="85" t="s">
        <v>114</v>
      </c>
      <c r="D133" s="85" t="s">
        <v>2232</v>
      </c>
      <c r="E133" s="85" t="s">
        <v>1542</v>
      </c>
      <c r="F133" s="85" t="s">
        <v>1586</v>
      </c>
      <c r="G133" s="85"/>
      <c r="J133" s="82">
        <v>43989</v>
      </c>
      <c r="K133" s="96" t="s">
        <v>1543</v>
      </c>
      <c r="L133" s="92" t="str">
        <f t="shared" si="2"/>
        <v>https://clinicaltrials.gov/show/NCT04423692</v>
      </c>
      <c r="M133" s="96" t="s">
        <v>165</v>
      </c>
      <c r="N133" s="85" t="s">
        <v>139</v>
      </c>
      <c r="O133" s="85" t="s">
        <v>115</v>
      </c>
      <c r="Q133" s="85" t="s">
        <v>1544</v>
      </c>
      <c r="R133" s="85" t="s">
        <v>251</v>
      </c>
      <c r="S133" s="85" t="s">
        <v>1545</v>
      </c>
      <c r="T133" s="85" t="s">
        <v>122</v>
      </c>
      <c r="U133" s="85" t="s">
        <v>1546</v>
      </c>
      <c r="V133" s="82">
        <v>43983</v>
      </c>
      <c r="W133" s="85">
        <v>30</v>
      </c>
    </row>
    <row r="134" spans="1:24" ht="30" customHeight="1" x14ac:dyDescent="0.35">
      <c r="A134" s="123">
        <v>44046</v>
      </c>
      <c r="B134" s="87" t="s">
        <v>2233</v>
      </c>
      <c r="C134" s="85" t="s">
        <v>3973</v>
      </c>
      <c r="D134" s="85" t="s">
        <v>2128</v>
      </c>
      <c r="E134" s="85" t="s">
        <v>2234</v>
      </c>
      <c r="F134" s="85" t="s">
        <v>2211</v>
      </c>
      <c r="J134" s="82">
        <v>44015</v>
      </c>
      <c r="K134" s="96" t="s">
        <v>2129</v>
      </c>
      <c r="L134" s="92" t="str">
        <f t="shared" si="2"/>
        <v>https://clinicaltrials.gov/show/NCT04465474</v>
      </c>
      <c r="M134" s="96" t="s">
        <v>165</v>
      </c>
      <c r="N134" s="85" t="s">
        <v>2130</v>
      </c>
      <c r="O134" s="85" t="s">
        <v>785</v>
      </c>
      <c r="Q134" s="85" t="s">
        <v>2131</v>
      </c>
      <c r="R134" s="85" t="s">
        <v>251</v>
      </c>
      <c r="S134" s="85" t="s">
        <v>108</v>
      </c>
      <c r="T134" s="85" t="s">
        <v>122</v>
      </c>
      <c r="U134" s="85" t="s">
        <v>2132</v>
      </c>
      <c r="V134" s="82">
        <v>43952</v>
      </c>
      <c r="W134" s="85">
        <v>3000</v>
      </c>
    </row>
    <row r="135" spans="1:24" ht="30" customHeight="1" x14ac:dyDescent="0.35">
      <c r="A135" s="123">
        <v>44046</v>
      </c>
      <c r="B135" s="87" t="s">
        <v>2235</v>
      </c>
      <c r="C135" s="85" t="s">
        <v>3973</v>
      </c>
      <c r="D135" s="85" t="s">
        <v>2236</v>
      </c>
      <c r="E135" s="85" t="s">
        <v>2237</v>
      </c>
      <c r="F135" s="85" t="s">
        <v>2238</v>
      </c>
      <c r="J135" s="82">
        <v>44025</v>
      </c>
      <c r="K135" s="96" t="s">
        <v>2239</v>
      </c>
      <c r="L135" s="92" t="str">
        <f t="shared" si="2"/>
        <v>https://clinicaltrials.gov/show/NCT04476940</v>
      </c>
      <c r="M135" s="96" t="s">
        <v>165</v>
      </c>
      <c r="N135" s="85" t="s">
        <v>103</v>
      </c>
      <c r="O135" s="85" t="s">
        <v>118</v>
      </c>
      <c r="P135" s="85" t="s">
        <v>943</v>
      </c>
      <c r="Q135" s="85" t="s">
        <v>2240</v>
      </c>
      <c r="R135" s="85" t="s">
        <v>251</v>
      </c>
      <c r="S135" s="85" t="s">
        <v>268</v>
      </c>
      <c r="T135" s="85" t="s">
        <v>765</v>
      </c>
      <c r="U135" s="85" t="s">
        <v>2241</v>
      </c>
      <c r="V135" s="82">
        <v>44075</v>
      </c>
      <c r="W135" s="85">
        <v>200</v>
      </c>
      <c r="X135" s="85" t="s">
        <v>108</v>
      </c>
    </row>
    <row r="136" spans="1:24" ht="30" customHeight="1" x14ac:dyDescent="0.35">
      <c r="A136" s="123">
        <v>44046</v>
      </c>
      <c r="B136" s="87" t="s">
        <v>2248</v>
      </c>
      <c r="C136" s="85" t="s">
        <v>33</v>
      </c>
      <c r="D136" s="85" t="s">
        <v>2249</v>
      </c>
      <c r="E136" s="85" t="s">
        <v>2250</v>
      </c>
      <c r="F136" s="85" t="s">
        <v>2251</v>
      </c>
      <c r="J136" s="82">
        <v>44029</v>
      </c>
      <c r="K136" s="96" t="s">
        <v>2252</v>
      </c>
      <c r="L136" s="92" t="str">
        <f t="shared" si="2"/>
        <v>https://clinicaltrials.gov/show/NCT04482387</v>
      </c>
      <c r="M136" s="96" t="s">
        <v>165</v>
      </c>
      <c r="N136" s="85" t="s">
        <v>167</v>
      </c>
      <c r="O136" s="85" t="s">
        <v>118</v>
      </c>
      <c r="P136" s="85" t="s">
        <v>2253</v>
      </c>
      <c r="Q136" s="85" t="s">
        <v>2254</v>
      </c>
      <c r="R136" s="85" t="s">
        <v>1147</v>
      </c>
      <c r="S136" s="85" t="s">
        <v>983</v>
      </c>
      <c r="T136" s="85" t="s">
        <v>765</v>
      </c>
      <c r="U136" s="85" t="s">
        <v>2255</v>
      </c>
      <c r="V136" s="82">
        <v>44036</v>
      </c>
      <c r="W136" s="85">
        <v>250</v>
      </c>
      <c r="X136" s="85" t="s">
        <v>108</v>
      </c>
    </row>
    <row r="137" spans="1:24" ht="30" customHeight="1" x14ac:dyDescent="0.35">
      <c r="A137" s="123">
        <v>44046</v>
      </c>
      <c r="B137" s="87" t="s">
        <v>2197</v>
      </c>
      <c r="C137" s="85" t="s">
        <v>33</v>
      </c>
      <c r="D137" s="85" t="s">
        <v>2223</v>
      </c>
      <c r="E137" s="85" t="s">
        <v>2198</v>
      </c>
      <c r="F137" s="85" t="s">
        <v>2218</v>
      </c>
      <c r="G137" s="96" t="s">
        <v>2209</v>
      </c>
      <c r="J137" s="82">
        <v>44026</v>
      </c>
      <c r="K137" s="96" t="s">
        <v>2199</v>
      </c>
      <c r="L137" s="92" t="str">
        <f t="shared" si="2"/>
        <v>http://isrctn.com/ISRCTN91495258</v>
      </c>
      <c r="M137" s="96" t="s">
        <v>735</v>
      </c>
      <c r="N137" s="85" t="s">
        <v>2200</v>
      </c>
      <c r="O137" s="85" t="s">
        <v>115</v>
      </c>
      <c r="P137" s="85" t="s">
        <v>2326</v>
      </c>
      <c r="Q137" s="85" t="s">
        <v>744</v>
      </c>
      <c r="T137" s="85" t="s">
        <v>122</v>
      </c>
      <c r="U137" s="85" t="s">
        <v>2201</v>
      </c>
      <c r="W137" s="85">
        <v>2400000</v>
      </c>
      <c r="X137" s="85" t="s">
        <v>181</v>
      </c>
    </row>
    <row r="138" spans="1:24" ht="30" customHeight="1" x14ac:dyDescent="0.35">
      <c r="A138" s="123">
        <v>44046</v>
      </c>
      <c r="B138" s="87" t="s">
        <v>2202</v>
      </c>
      <c r="C138" s="85" t="s">
        <v>33</v>
      </c>
      <c r="D138" s="85" t="s">
        <v>2224</v>
      </c>
      <c r="E138" s="85" t="s">
        <v>2204</v>
      </c>
      <c r="F138" s="85" t="s">
        <v>2219</v>
      </c>
      <c r="G138" s="96" t="s">
        <v>2203</v>
      </c>
      <c r="J138" s="82">
        <v>44026</v>
      </c>
      <c r="K138" s="96" t="s">
        <v>2205</v>
      </c>
      <c r="L138" s="92" t="str">
        <f t="shared" si="2"/>
        <v>http://isrctn.com/ISRCTN10175886</v>
      </c>
      <c r="M138" s="96" t="s">
        <v>735</v>
      </c>
      <c r="N138" s="85" t="s">
        <v>167</v>
      </c>
      <c r="O138" s="85" t="s">
        <v>115</v>
      </c>
      <c r="P138" s="85" t="s">
        <v>2206</v>
      </c>
      <c r="Q138" s="85" t="s">
        <v>2207</v>
      </c>
      <c r="T138" s="85" t="s">
        <v>122</v>
      </c>
      <c r="U138" s="85" t="s">
        <v>2208</v>
      </c>
      <c r="V138" s="82">
        <v>43907</v>
      </c>
      <c r="W138" s="85">
        <v>400</v>
      </c>
      <c r="X138" s="85" t="s">
        <v>181</v>
      </c>
    </row>
    <row r="139" spans="1:24" ht="30" customHeight="1" x14ac:dyDescent="0.35">
      <c r="A139" s="123">
        <v>44046</v>
      </c>
      <c r="B139" s="87" t="s">
        <v>1931</v>
      </c>
      <c r="C139" s="85" t="s">
        <v>114</v>
      </c>
      <c r="D139" s="85" t="s">
        <v>1053</v>
      </c>
      <c r="E139" s="85" t="s">
        <v>2182</v>
      </c>
      <c r="F139" s="85" t="s">
        <v>1954</v>
      </c>
      <c r="G139" s="96" t="s">
        <v>1932</v>
      </c>
      <c r="J139" s="82">
        <v>43979</v>
      </c>
      <c r="K139" s="96" t="s">
        <v>1933</v>
      </c>
      <c r="L139" s="92" t="str">
        <f t="shared" si="2"/>
        <v>https://trialregister.nl/trial/8668</v>
      </c>
      <c r="M139" s="96" t="s">
        <v>1055</v>
      </c>
      <c r="N139" s="85" t="s">
        <v>1056</v>
      </c>
      <c r="O139" s="85" t="s">
        <v>115</v>
      </c>
      <c r="P139" s="85" t="s">
        <v>2323</v>
      </c>
      <c r="Q139" s="85" t="s">
        <v>1934</v>
      </c>
      <c r="T139" s="85" t="s">
        <v>253</v>
      </c>
      <c r="U139" s="85" t="s">
        <v>1935</v>
      </c>
      <c r="V139" s="82">
        <v>43979</v>
      </c>
      <c r="W139" s="85">
        <v>20</v>
      </c>
    </row>
    <row r="140" spans="1:24" ht="30" customHeight="1" x14ac:dyDescent="0.35">
      <c r="A140" s="123">
        <v>44046</v>
      </c>
      <c r="B140" s="87" t="s">
        <v>1052</v>
      </c>
      <c r="C140" s="85" t="s">
        <v>114</v>
      </c>
      <c r="D140" s="85" t="s">
        <v>1053</v>
      </c>
      <c r="E140" s="85" t="s">
        <v>1550</v>
      </c>
      <c r="F140" s="85" t="s">
        <v>1139</v>
      </c>
      <c r="G140" s="96" t="s">
        <v>1140</v>
      </c>
      <c r="J140" s="82">
        <v>43917</v>
      </c>
      <c r="K140" s="96" t="s">
        <v>1054</v>
      </c>
      <c r="L140" s="92" t="str">
        <f t="shared" si="2"/>
        <v>https://trialregister.nl/trial/8485</v>
      </c>
      <c r="M140" s="96" t="s">
        <v>1055</v>
      </c>
      <c r="N140" s="85" t="s">
        <v>1056</v>
      </c>
      <c r="O140" s="85" t="s">
        <v>115</v>
      </c>
      <c r="P140" s="85" t="s">
        <v>1618</v>
      </c>
      <c r="Q140" s="85" t="s">
        <v>1057</v>
      </c>
      <c r="T140" s="85" t="s">
        <v>122</v>
      </c>
      <c r="U140" s="85" t="s">
        <v>1058</v>
      </c>
      <c r="V140" s="82">
        <v>43917</v>
      </c>
      <c r="W140" s="85">
        <v>20</v>
      </c>
    </row>
    <row r="141" spans="1:24" ht="30" customHeight="1" x14ac:dyDescent="0.35">
      <c r="A141" s="123">
        <v>44039</v>
      </c>
      <c r="B141" s="87" t="s">
        <v>2122</v>
      </c>
      <c r="C141" s="85" t="s">
        <v>3973</v>
      </c>
      <c r="D141" s="85" t="s">
        <v>2123</v>
      </c>
      <c r="E141" s="85" t="s">
        <v>2124</v>
      </c>
      <c r="F141" s="85" t="s">
        <v>2210</v>
      </c>
      <c r="J141" s="82">
        <v>44020</v>
      </c>
      <c r="K141" s="96" t="s">
        <v>2125</v>
      </c>
      <c r="L141" s="92" t="str">
        <f t="shared" si="2"/>
        <v>https://clinicaltrials.gov/show/NCT04463758</v>
      </c>
      <c r="M141" s="96" t="s">
        <v>165</v>
      </c>
      <c r="N141" s="85" t="s">
        <v>117</v>
      </c>
      <c r="O141" s="85" t="s">
        <v>115</v>
      </c>
      <c r="Q141" s="85" t="s">
        <v>897</v>
      </c>
      <c r="R141" s="85" t="s">
        <v>108</v>
      </c>
      <c r="S141" s="85" t="s">
        <v>108</v>
      </c>
      <c r="T141" s="85" t="s">
        <v>122</v>
      </c>
      <c r="U141" s="85" t="s">
        <v>2126</v>
      </c>
      <c r="V141" s="82">
        <v>43962</v>
      </c>
      <c r="W141" s="85">
        <v>3060</v>
      </c>
    </row>
    <row r="142" spans="1:24" ht="30" customHeight="1" x14ac:dyDescent="0.35">
      <c r="A142" s="123">
        <v>44039</v>
      </c>
      <c r="B142" s="87" t="s">
        <v>2127</v>
      </c>
      <c r="C142" s="85" t="s">
        <v>3973</v>
      </c>
      <c r="D142" s="85" t="s">
        <v>2128</v>
      </c>
      <c r="E142" s="85" t="s">
        <v>2188</v>
      </c>
      <c r="F142" s="85" t="s">
        <v>2211</v>
      </c>
      <c r="J142" s="82">
        <v>44015</v>
      </c>
      <c r="K142" s="96" t="s">
        <v>2129</v>
      </c>
      <c r="L142" s="92" t="str">
        <f t="shared" si="2"/>
        <v>https://clinicaltrials.gov/show/NCT04465474</v>
      </c>
      <c r="M142" s="96" t="s">
        <v>165</v>
      </c>
      <c r="N142" s="85" t="s">
        <v>2130</v>
      </c>
      <c r="O142" s="85" t="s">
        <v>785</v>
      </c>
      <c r="Q142" s="85" t="s">
        <v>2131</v>
      </c>
      <c r="R142" s="85" t="s">
        <v>251</v>
      </c>
      <c r="S142" s="85" t="s">
        <v>108</v>
      </c>
      <c r="T142" s="85" t="s">
        <v>122</v>
      </c>
      <c r="U142" s="85" t="s">
        <v>2132</v>
      </c>
      <c r="V142" s="82">
        <v>43952</v>
      </c>
      <c r="W142" s="85">
        <v>3000</v>
      </c>
    </row>
    <row r="143" spans="1:24" ht="30" customHeight="1" x14ac:dyDescent="0.35">
      <c r="A143" s="123">
        <v>44039</v>
      </c>
      <c r="B143" s="87" t="s">
        <v>2017</v>
      </c>
      <c r="C143" s="85" t="s">
        <v>33</v>
      </c>
      <c r="D143" s="85" t="s">
        <v>2018</v>
      </c>
      <c r="E143" s="85" t="s">
        <v>2020</v>
      </c>
      <c r="F143" s="85" t="s">
        <v>2019</v>
      </c>
      <c r="J143" s="82">
        <v>44008</v>
      </c>
      <c r="K143" s="96" t="s">
        <v>2021</v>
      </c>
      <c r="L143" s="92" t="str">
        <f t="shared" si="2"/>
        <v>https://clinicaltrials.gov/show/NCT04453657</v>
      </c>
      <c r="M143" s="96" t="s">
        <v>165</v>
      </c>
      <c r="O143" s="85" t="s">
        <v>118</v>
      </c>
      <c r="P143" s="85" t="s">
        <v>2022</v>
      </c>
      <c r="Q143" s="85" t="s">
        <v>174</v>
      </c>
      <c r="R143" s="85" t="s">
        <v>811</v>
      </c>
      <c r="S143" s="85" t="s">
        <v>688</v>
      </c>
      <c r="T143" s="85" t="s">
        <v>765</v>
      </c>
      <c r="U143" s="85" t="s">
        <v>2023</v>
      </c>
      <c r="V143" s="82">
        <v>44013</v>
      </c>
      <c r="W143" s="85">
        <v>270</v>
      </c>
      <c r="X143" s="85" t="s">
        <v>108</v>
      </c>
    </row>
    <row r="144" spans="1:24" ht="30" customHeight="1" x14ac:dyDescent="0.35">
      <c r="A144" s="123">
        <v>44039</v>
      </c>
      <c r="B144" s="87" t="s">
        <v>2133</v>
      </c>
      <c r="C144" s="85" t="s">
        <v>33</v>
      </c>
      <c r="D144" s="85" t="s">
        <v>2134</v>
      </c>
      <c r="E144" s="85" t="s">
        <v>2135</v>
      </c>
      <c r="F144" s="85" t="s">
        <v>2212</v>
      </c>
      <c r="J144" s="82">
        <v>44007</v>
      </c>
      <c r="K144" s="96" t="s">
        <v>2136</v>
      </c>
      <c r="L144" s="92" t="str">
        <f t="shared" si="2"/>
        <v>https://clinicaltrials.gov/show/NCT04458363</v>
      </c>
      <c r="M144" s="96" t="s">
        <v>165</v>
      </c>
      <c r="N144" s="85" t="s">
        <v>103</v>
      </c>
      <c r="O144" s="85" t="s">
        <v>118</v>
      </c>
      <c r="P144" s="85" t="s">
        <v>1006</v>
      </c>
      <c r="Q144" s="85" t="s">
        <v>2137</v>
      </c>
      <c r="R144" s="85" t="s">
        <v>108</v>
      </c>
      <c r="S144" s="85" t="s">
        <v>2138</v>
      </c>
      <c r="T144" s="85" t="s">
        <v>122</v>
      </c>
      <c r="U144" s="85" t="s">
        <v>2139</v>
      </c>
      <c r="V144" s="82">
        <v>44013</v>
      </c>
      <c r="W144" s="85">
        <v>50</v>
      </c>
      <c r="X144" s="85" t="s">
        <v>2140</v>
      </c>
    </row>
    <row r="145" spans="1:24" ht="30" customHeight="1" x14ac:dyDescent="0.35">
      <c r="A145" s="123">
        <v>44039</v>
      </c>
      <c r="B145" s="87" t="s">
        <v>2141</v>
      </c>
      <c r="C145" s="85" t="s">
        <v>33</v>
      </c>
      <c r="E145" s="85" t="s">
        <v>2142</v>
      </c>
      <c r="F145" s="85" t="s">
        <v>2213</v>
      </c>
      <c r="J145" s="82">
        <v>44006</v>
      </c>
      <c r="K145" s="96" t="s">
        <v>2143</v>
      </c>
      <c r="L145" s="92" t="str">
        <f t="shared" si="2"/>
        <v>https://clinicaltrials.gov/show/NCT04466306</v>
      </c>
      <c r="M145" s="96" t="s">
        <v>165</v>
      </c>
      <c r="N145" s="85" t="s">
        <v>2227</v>
      </c>
      <c r="O145" s="85" t="s">
        <v>785</v>
      </c>
      <c r="Q145" s="85" t="s">
        <v>2144</v>
      </c>
      <c r="R145" s="85" t="s">
        <v>108</v>
      </c>
      <c r="S145" s="85" t="s">
        <v>2145</v>
      </c>
      <c r="T145" s="85" t="s">
        <v>122</v>
      </c>
      <c r="U145" s="85" t="s">
        <v>2146</v>
      </c>
      <c r="V145" s="82">
        <v>43936</v>
      </c>
      <c r="W145" s="85">
        <v>250</v>
      </c>
    </row>
    <row r="146" spans="1:24" ht="30" customHeight="1" x14ac:dyDescent="0.35">
      <c r="A146" s="123">
        <v>44039</v>
      </c>
      <c r="B146" s="87" t="s">
        <v>2147</v>
      </c>
      <c r="C146" s="85" t="s">
        <v>33</v>
      </c>
      <c r="D146" s="85" t="s">
        <v>2148</v>
      </c>
      <c r="E146" s="85" t="s">
        <v>2149</v>
      </c>
      <c r="F146" s="85" t="s">
        <v>2214</v>
      </c>
      <c r="J146" s="82">
        <v>44024</v>
      </c>
      <c r="K146" s="96" t="s">
        <v>2150</v>
      </c>
      <c r="L146" s="92" t="str">
        <f t="shared" si="2"/>
        <v>https://clinicaltrials.gov/show/NCT04470739</v>
      </c>
      <c r="M146" s="96" t="s">
        <v>165</v>
      </c>
      <c r="N146" s="85" t="s">
        <v>169</v>
      </c>
      <c r="O146" s="85" t="s">
        <v>118</v>
      </c>
      <c r="P146" s="85" t="s">
        <v>2151</v>
      </c>
      <c r="Q146" s="85" t="s">
        <v>836</v>
      </c>
      <c r="R146" s="85" t="s">
        <v>108</v>
      </c>
      <c r="S146" s="85" t="s">
        <v>2152</v>
      </c>
      <c r="T146" s="85" t="s">
        <v>122</v>
      </c>
      <c r="U146" s="85" t="s">
        <v>2189</v>
      </c>
      <c r="V146" s="82">
        <v>43981</v>
      </c>
      <c r="W146" s="85">
        <v>20</v>
      </c>
      <c r="X146" s="85" t="s">
        <v>108</v>
      </c>
    </row>
    <row r="147" spans="1:24" ht="30" customHeight="1" x14ac:dyDescent="0.35">
      <c r="A147" s="123">
        <v>44039</v>
      </c>
      <c r="B147" s="87" t="s">
        <v>1239</v>
      </c>
      <c r="C147" s="85" t="s">
        <v>33</v>
      </c>
      <c r="E147" s="85" t="s">
        <v>1242</v>
      </c>
      <c r="F147" s="85" t="s">
        <v>1240</v>
      </c>
      <c r="G147" s="96" t="s">
        <v>1241</v>
      </c>
      <c r="J147" s="82">
        <v>43936</v>
      </c>
      <c r="K147" s="96" t="s">
        <v>1243</v>
      </c>
      <c r="L147" s="92" t="str">
        <f t="shared" si="2"/>
        <v>http://www.ctri.nic.in/Clinicaltrials/pmaindet2.php?trialid=42961</v>
      </c>
      <c r="M147" s="96" t="s">
        <v>1244</v>
      </c>
      <c r="N147" s="85" t="s">
        <v>112</v>
      </c>
      <c r="O147" s="85" t="s">
        <v>115</v>
      </c>
      <c r="P147" s="85" t="s">
        <v>1245</v>
      </c>
      <c r="Q147" s="85" t="s">
        <v>1246</v>
      </c>
      <c r="T147" s="85" t="s">
        <v>253</v>
      </c>
      <c r="U147" s="85" t="s">
        <v>1247</v>
      </c>
      <c r="V147" s="82">
        <v>43835</v>
      </c>
      <c r="W147" s="85">
        <v>1000</v>
      </c>
      <c r="X147" s="85" t="s">
        <v>108</v>
      </c>
    </row>
    <row r="148" spans="1:24" ht="30" customHeight="1" x14ac:dyDescent="0.35">
      <c r="A148" s="123">
        <v>44039</v>
      </c>
      <c r="B148" s="87" t="s">
        <v>2061</v>
      </c>
      <c r="C148" s="85" t="s">
        <v>33</v>
      </c>
      <c r="E148" s="85" t="s">
        <v>2064</v>
      </c>
      <c r="F148" s="85" t="s">
        <v>2062</v>
      </c>
      <c r="G148" s="96" t="s">
        <v>2063</v>
      </c>
      <c r="J148" s="82">
        <v>43968</v>
      </c>
      <c r="K148" s="96" t="s">
        <v>2065</v>
      </c>
      <c r="L148" s="92" t="str">
        <f t="shared" si="2"/>
        <v>http://www.ctri.nic.in/Clinicaltrials/pmaindet2.php?trialid=43750</v>
      </c>
      <c r="M148" s="96" t="s">
        <v>1244</v>
      </c>
      <c r="N148" s="85" t="s">
        <v>112</v>
      </c>
      <c r="O148" s="85" t="s">
        <v>115</v>
      </c>
      <c r="P148" s="85" t="s">
        <v>2163</v>
      </c>
      <c r="Q148" s="85" t="s">
        <v>2066</v>
      </c>
      <c r="T148" s="85" t="s">
        <v>253</v>
      </c>
      <c r="U148" s="85" t="s">
        <v>2067</v>
      </c>
      <c r="V148" s="82">
        <v>43977</v>
      </c>
      <c r="W148" s="85">
        <v>1250</v>
      </c>
      <c r="X148" s="85" t="s">
        <v>108</v>
      </c>
    </row>
    <row r="149" spans="1:24" ht="30" customHeight="1" x14ac:dyDescent="0.35">
      <c r="A149" s="123">
        <v>44039</v>
      </c>
      <c r="B149" s="87" t="s">
        <v>2068</v>
      </c>
      <c r="C149" s="85" t="s">
        <v>33</v>
      </c>
      <c r="E149" s="85" t="s">
        <v>2183</v>
      </c>
      <c r="F149" s="85" t="s">
        <v>2069</v>
      </c>
      <c r="G149" s="96" t="s">
        <v>2070</v>
      </c>
      <c r="J149" s="82">
        <v>43968</v>
      </c>
      <c r="K149" s="96" t="s">
        <v>2071</v>
      </c>
      <c r="L149" s="92" t="str">
        <f t="shared" si="2"/>
        <v>http://www.ctri.nic.in/Clinicaltrials/pmaindet2.php?trialid=43753</v>
      </c>
      <c r="M149" s="96" t="s">
        <v>1244</v>
      </c>
      <c r="N149" s="85" t="s">
        <v>112</v>
      </c>
      <c r="O149" s="85" t="s">
        <v>115</v>
      </c>
      <c r="P149" s="85" t="s">
        <v>2163</v>
      </c>
      <c r="Q149" s="85" t="s">
        <v>2072</v>
      </c>
      <c r="T149" s="85" t="s">
        <v>253</v>
      </c>
      <c r="U149" s="85" t="s">
        <v>2073</v>
      </c>
      <c r="V149" s="82">
        <v>43977</v>
      </c>
      <c r="W149" s="85">
        <v>1000</v>
      </c>
      <c r="X149" s="85" t="s">
        <v>108</v>
      </c>
    </row>
    <row r="150" spans="1:24" ht="30" customHeight="1" x14ac:dyDescent="0.35">
      <c r="A150" s="123">
        <v>44039</v>
      </c>
      <c r="B150" s="87" t="s">
        <v>2074</v>
      </c>
      <c r="C150" s="85" t="s">
        <v>114</v>
      </c>
      <c r="E150" s="85" t="s">
        <v>2077</v>
      </c>
      <c r="F150" s="85" t="s">
        <v>2075</v>
      </c>
      <c r="G150" s="96" t="s">
        <v>2076</v>
      </c>
      <c r="J150" s="82">
        <v>43972</v>
      </c>
      <c r="K150" s="96" t="s">
        <v>2078</v>
      </c>
      <c r="L150" s="92" t="str">
        <f t="shared" si="2"/>
        <v>http://www.ctri.nic.in/Clinicaltrials/pmaindet2.php?trialid=43824</v>
      </c>
      <c r="M150" s="96" t="s">
        <v>1244</v>
      </c>
      <c r="N150" s="85" t="s">
        <v>112</v>
      </c>
      <c r="O150" s="85" t="s">
        <v>115</v>
      </c>
      <c r="P150" s="85" t="s">
        <v>2164</v>
      </c>
      <c r="Q150" s="85" t="s">
        <v>2079</v>
      </c>
      <c r="T150" s="85" t="s">
        <v>253</v>
      </c>
      <c r="U150" s="85" t="s">
        <v>2080</v>
      </c>
      <c r="V150" s="82">
        <v>43978</v>
      </c>
      <c r="W150" s="85">
        <v>250</v>
      </c>
      <c r="X150" s="85" t="s">
        <v>108</v>
      </c>
    </row>
    <row r="151" spans="1:24" ht="30" customHeight="1" x14ac:dyDescent="0.35">
      <c r="A151" s="123">
        <v>44039</v>
      </c>
      <c r="B151" s="87" t="s">
        <v>2081</v>
      </c>
      <c r="C151" s="85" t="s">
        <v>33</v>
      </c>
      <c r="E151" s="85" t="s">
        <v>2084</v>
      </c>
      <c r="F151" s="85" t="s">
        <v>2082</v>
      </c>
      <c r="G151" s="96" t="s">
        <v>2083</v>
      </c>
      <c r="J151" s="82">
        <v>43974</v>
      </c>
      <c r="K151" s="96" t="s">
        <v>2085</v>
      </c>
      <c r="L151" s="92" t="str">
        <f t="shared" si="2"/>
        <v>http://www.ctri.nic.in/Clinicaltrials/pmaindet2.php?trialid=43914</v>
      </c>
      <c r="M151" s="96" t="s">
        <v>1244</v>
      </c>
      <c r="N151" s="85" t="s">
        <v>112</v>
      </c>
      <c r="O151" s="85" t="s">
        <v>115</v>
      </c>
      <c r="P151" s="85" t="s">
        <v>2165</v>
      </c>
      <c r="Q151" s="85" t="s">
        <v>2086</v>
      </c>
      <c r="T151" s="85" t="s">
        <v>253</v>
      </c>
      <c r="U151" s="85" t="s">
        <v>2087</v>
      </c>
      <c r="V151" s="82">
        <v>43991</v>
      </c>
      <c r="W151" s="85">
        <v>60</v>
      </c>
      <c r="X151" s="85" t="s">
        <v>108</v>
      </c>
    </row>
    <row r="152" spans="1:24" ht="30" customHeight="1" x14ac:dyDescent="0.35">
      <c r="A152" s="123">
        <v>44039</v>
      </c>
      <c r="B152" s="87" t="s">
        <v>2088</v>
      </c>
      <c r="C152" s="85" t="s">
        <v>33</v>
      </c>
      <c r="E152" s="85" t="s">
        <v>2091</v>
      </c>
      <c r="F152" s="85" t="s">
        <v>2089</v>
      </c>
      <c r="G152" s="96" t="s">
        <v>2090</v>
      </c>
      <c r="J152" s="82">
        <v>43979</v>
      </c>
      <c r="K152" s="96" t="s">
        <v>2092</v>
      </c>
      <c r="L152" s="92" t="str">
        <f t="shared" si="2"/>
        <v>http://www.ctri.nic.in/Clinicaltrials/pmaindet2.php?trialid=44074</v>
      </c>
      <c r="M152" s="96" t="s">
        <v>1244</v>
      </c>
      <c r="N152" s="85" t="s">
        <v>112</v>
      </c>
      <c r="O152" s="85" t="s">
        <v>115</v>
      </c>
      <c r="P152" s="85" t="s">
        <v>2163</v>
      </c>
      <c r="Q152" s="85" t="s">
        <v>2093</v>
      </c>
      <c r="T152" s="85" t="s">
        <v>253</v>
      </c>
      <c r="U152" s="85" t="s">
        <v>2094</v>
      </c>
      <c r="V152" s="82">
        <v>43986</v>
      </c>
      <c r="W152" s="85">
        <v>100</v>
      </c>
      <c r="X152" s="85" t="s">
        <v>108</v>
      </c>
    </row>
    <row r="153" spans="1:24" ht="30" customHeight="1" x14ac:dyDescent="0.35">
      <c r="A153" s="123">
        <v>44039</v>
      </c>
      <c r="B153" s="87" t="s">
        <v>2095</v>
      </c>
      <c r="C153" s="85" t="s">
        <v>114</v>
      </c>
      <c r="E153" s="85" t="s">
        <v>2184</v>
      </c>
      <c r="F153" s="85" t="s">
        <v>2096</v>
      </c>
      <c r="G153" s="96" t="s">
        <v>2097</v>
      </c>
      <c r="J153" s="82">
        <v>43979</v>
      </c>
      <c r="K153" s="96" t="s">
        <v>2098</v>
      </c>
      <c r="L153" s="92" t="str">
        <f t="shared" si="2"/>
        <v>http://www.ctri.nic.in/Clinicaltrials/pmaindet2.php?trialid=43519</v>
      </c>
      <c r="M153" s="96" t="s">
        <v>1244</v>
      </c>
      <c r="N153" s="85" t="s">
        <v>112</v>
      </c>
      <c r="O153" s="85" t="s">
        <v>115</v>
      </c>
      <c r="P153" s="85" t="s">
        <v>2166</v>
      </c>
      <c r="Q153" s="85" t="s">
        <v>2099</v>
      </c>
      <c r="T153" s="85" t="s">
        <v>253</v>
      </c>
      <c r="U153" s="85" t="s">
        <v>2100</v>
      </c>
      <c r="V153" s="82">
        <v>43983</v>
      </c>
      <c r="W153" s="85">
        <v>2000</v>
      </c>
      <c r="X153" s="85" t="s">
        <v>108</v>
      </c>
    </row>
    <row r="154" spans="1:24" ht="30" customHeight="1" x14ac:dyDescent="0.35">
      <c r="A154" s="123">
        <v>44039</v>
      </c>
      <c r="B154" s="87" t="s">
        <v>2190</v>
      </c>
      <c r="C154" s="85" t="s">
        <v>33</v>
      </c>
      <c r="E154" s="85" t="s">
        <v>2193</v>
      </c>
      <c r="F154" s="85" t="s">
        <v>2191</v>
      </c>
      <c r="G154" s="96" t="s">
        <v>2192</v>
      </c>
      <c r="J154" s="82">
        <v>43994</v>
      </c>
      <c r="K154" s="96" t="s">
        <v>2194</v>
      </c>
      <c r="L154" s="92" t="str">
        <f t="shared" si="2"/>
        <v>http://www.ctri.nic.in/Clinicaltrials/pmaindet2.php?trialid=44466</v>
      </c>
      <c r="M154" s="96" t="s">
        <v>1244</v>
      </c>
      <c r="N154" s="85" t="s">
        <v>112</v>
      </c>
      <c r="O154" s="85" t="s">
        <v>115</v>
      </c>
      <c r="P154" s="85" t="s">
        <v>2166</v>
      </c>
      <c r="Q154" s="85" t="s">
        <v>2195</v>
      </c>
      <c r="T154" s="85" t="s">
        <v>253</v>
      </c>
      <c r="U154" s="85" t="s">
        <v>2196</v>
      </c>
      <c r="V154" s="82">
        <v>43999</v>
      </c>
      <c r="W154" s="85">
        <v>100</v>
      </c>
      <c r="X154" s="85" t="s">
        <v>108</v>
      </c>
    </row>
    <row r="155" spans="1:24" ht="30" customHeight="1" x14ac:dyDescent="0.35">
      <c r="A155" s="123">
        <v>44039</v>
      </c>
      <c r="B155" s="87" t="s">
        <v>2173</v>
      </c>
      <c r="C155" s="85" t="s">
        <v>33</v>
      </c>
      <c r="D155" s="85" t="s">
        <v>2222</v>
      </c>
      <c r="E155" s="85" t="s">
        <v>2174</v>
      </c>
      <c r="F155" s="85" t="s">
        <v>2215</v>
      </c>
      <c r="G155" s="96" t="s">
        <v>2181</v>
      </c>
      <c r="J155" s="82">
        <v>44020</v>
      </c>
      <c r="K155" s="96" t="s">
        <v>2175</v>
      </c>
      <c r="L155" s="92" t="str">
        <f t="shared" si="2"/>
        <v>http://www.ctri.nic.in/Clinicaltrials/pmaindet2.php?trialid=45340</v>
      </c>
      <c r="M155" s="96" t="s">
        <v>1244</v>
      </c>
      <c r="N155" s="85" t="s">
        <v>112</v>
      </c>
      <c r="O155" s="85" t="s">
        <v>118</v>
      </c>
      <c r="P155" s="85" t="s">
        <v>2176</v>
      </c>
      <c r="Q155" s="85" t="s">
        <v>2177</v>
      </c>
      <c r="T155" s="85" t="s">
        <v>253</v>
      </c>
      <c r="U155" s="85" t="s">
        <v>2178</v>
      </c>
      <c r="V155" s="82">
        <v>44075</v>
      </c>
      <c r="W155" s="85">
        <v>700</v>
      </c>
      <c r="X155" s="85" t="s">
        <v>2179</v>
      </c>
    </row>
    <row r="156" spans="1:24" ht="30" customHeight="1" x14ac:dyDescent="0.35">
      <c r="A156" s="123">
        <v>44039</v>
      </c>
      <c r="B156" s="87" t="s">
        <v>2153</v>
      </c>
      <c r="C156" s="85" t="s">
        <v>33</v>
      </c>
      <c r="D156" s="85" t="s">
        <v>2154</v>
      </c>
      <c r="E156" s="85" t="s">
        <v>2155</v>
      </c>
      <c r="F156" s="85" t="s">
        <v>2216</v>
      </c>
      <c r="J156" s="82">
        <v>43948</v>
      </c>
      <c r="K156" s="96" t="s">
        <v>2156</v>
      </c>
      <c r="L156" s="92" t="str">
        <f t="shared" si="2"/>
        <v>https://clinicaltrials.gov/show/NCT04367142</v>
      </c>
      <c r="M156" s="96" t="s">
        <v>165</v>
      </c>
      <c r="O156" s="85" t="s">
        <v>115</v>
      </c>
      <c r="Q156" s="85" t="s">
        <v>144</v>
      </c>
      <c r="R156" s="85" t="s">
        <v>108</v>
      </c>
      <c r="S156" s="85" t="s">
        <v>108</v>
      </c>
      <c r="T156" s="85" t="s">
        <v>765</v>
      </c>
      <c r="U156" s="85" t="s">
        <v>2157</v>
      </c>
      <c r="V156" s="82">
        <v>43839</v>
      </c>
      <c r="W156" s="85">
        <v>200</v>
      </c>
    </row>
    <row r="157" spans="1:24" ht="30" customHeight="1" x14ac:dyDescent="0.35">
      <c r="A157" s="123">
        <v>44039</v>
      </c>
      <c r="B157" s="87" t="s">
        <v>2158</v>
      </c>
      <c r="C157" s="85" t="s">
        <v>33</v>
      </c>
      <c r="D157" s="85" t="s">
        <v>2159</v>
      </c>
      <c r="E157" s="85" t="s">
        <v>2160</v>
      </c>
      <c r="F157" s="85" t="s">
        <v>2217</v>
      </c>
      <c r="J157" s="82">
        <v>44021</v>
      </c>
      <c r="K157" s="96" t="s">
        <v>2161</v>
      </c>
      <c r="L157" s="92" t="str">
        <f t="shared" si="2"/>
        <v>https://clinicaltrials.gov/show/NCT04468802</v>
      </c>
      <c r="M157" s="96" t="s">
        <v>165</v>
      </c>
      <c r="N157" s="85" t="s">
        <v>169</v>
      </c>
      <c r="O157" s="85" t="s">
        <v>115</v>
      </c>
      <c r="Q157" s="85" t="s">
        <v>836</v>
      </c>
      <c r="R157" s="85" t="s">
        <v>108</v>
      </c>
      <c r="S157" s="85" t="s">
        <v>108</v>
      </c>
      <c r="T157" s="85" t="s">
        <v>765</v>
      </c>
      <c r="U157" s="85" t="s">
        <v>2162</v>
      </c>
      <c r="V157" s="82">
        <v>43832</v>
      </c>
      <c r="W157" s="85">
        <v>32</v>
      </c>
    </row>
    <row r="158" spans="1:24" ht="30" customHeight="1" x14ac:dyDescent="0.35">
      <c r="A158" s="123">
        <v>44039</v>
      </c>
      <c r="B158" s="87" t="s">
        <v>2197</v>
      </c>
      <c r="C158" s="85" t="s">
        <v>33</v>
      </c>
      <c r="D158" s="85" t="s">
        <v>2223</v>
      </c>
      <c r="E158" s="85" t="s">
        <v>2198</v>
      </c>
      <c r="F158" s="85" t="s">
        <v>2218</v>
      </c>
      <c r="G158" s="96" t="s">
        <v>2209</v>
      </c>
      <c r="J158" s="82">
        <v>44026</v>
      </c>
      <c r="K158" s="96" t="s">
        <v>2199</v>
      </c>
      <c r="L158" s="92" t="str">
        <f t="shared" si="2"/>
        <v>http://isrctn.com/ISRCTN91495258</v>
      </c>
      <c r="M158" s="96" t="s">
        <v>735</v>
      </c>
      <c r="N158" s="85" t="s">
        <v>2200</v>
      </c>
      <c r="O158" s="85" t="s">
        <v>115</v>
      </c>
      <c r="P158" s="85" t="s">
        <v>2326</v>
      </c>
      <c r="Q158" s="85" t="s">
        <v>744</v>
      </c>
      <c r="T158" s="85" t="s">
        <v>122</v>
      </c>
      <c r="U158" s="85" t="s">
        <v>2201</v>
      </c>
      <c r="V158" s="82">
        <v>43101</v>
      </c>
      <c r="W158" s="85">
        <v>2400000</v>
      </c>
      <c r="X158" s="85" t="s">
        <v>181</v>
      </c>
    </row>
    <row r="159" spans="1:24" ht="30" customHeight="1" x14ac:dyDescent="0.35">
      <c r="A159" s="123">
        <v>44039</v>
      </c>
      <c r="B159" s="87" t="s">
        <v>2202</v>
      </c>
      <c r="C159" s="85" t="s">
        <v>33</v>
      </c>
      <c r="D159" s="85" t="s">
        <v>2224</v>
      </c>
      <c r="E159" s="85" t="s">
        <v>2204</v>
      </c>
      <c r="F159" s="85" t="s">
        <v>2219</v>
      </c>
      <c r="G159" s="96" t="s">
        <v>2203</v>
      </c>
      <c r="J159" s="82">
        <v>44026</v>
      </c>
      <c r="K159" s="96" t="s">
        <v>2205</v>
      </c>
      <c r="L159" s="92" t="str">
        <f t="shared" si="2"/>
        <v>http://isrctn.com/ISRCTN10175886</v>
      </c>
      <c r="M159" s="96" t="s">
        <v>735</v>
      </c>
      <c r="N159" s="85" t="s">
        <v>167</v>
      </c>
      <c r="O159" s="85" t="s">
        <v>115</v>
      </c>
      <c r="P159" s="85" t="s">
        <v>2206</v>
      </c>
      <c r="Q159" s="85" t="s">
        <v>2207</v>
      </c>
      <c r="T159" s="85" t="s">
        <v>122</v>
      </c>
      <c r="U159" s="85" t="s">
        <v>2208</v>
      </c>
      <c r="V159" s="82">
        <v>43907</v>
      </c>
      <c r="W159" s="85">
        <v>400</v>
      </c>
      <c r="X159" s="85" t="s">
        <v>181</v>
      </c>
    </row>
    <row r="160" spans="1:24" ht="30" customHeight="1" x14ac:dyDescent="0.35">
      <c r="A160" s="123">
        <v>44039</v>
      </c>
      <c r="B160" s="87" t="s">
        <v>1931</v>
      </c>
      <c r="C160" s="85" t="s">
        <v>114</v>
      </c>
      <c r="D160" s="85" t="s">
        <v>1053</v>
      </c>
      <c r="E160" s="85" t="s">
        <v>2182</v>
      </c>
      <c r="F160" s="85" t="s">
        <v>1954</v>
      </c>
      <c r="G160" s="96" t="s">
        <v>1932</v>
      </c>
      <c r="J160" s="82">
        <v>43979</v>
      </c>
      <c r="K160" s="96" t="s">
        <v>1933</v>
      </c>
      <c r="L160" s="92" t="str">
        <f t="shared" si="2"/>
        <v>https://trialregister.nl/trial/8668</v>
      </c>
      <c r="M160" s="96" t="s">
        <v>1055</v>
      </c>
      <c r="N160" s="85" t="s">
        <v>1056</v>
      </c>
      <c r="O160" s="85" t="s">
        <v>115</v>
      </c>
      <c r="P160" s="85" t="s">
        <v>2323</v>
      </c>
      <c r="Q160" s="85" t="s">
        <v>1934</v>
      </c>
      <c r="T160" s="85" t="s">
        <v>253</v>
      </c>
      <c r="U160" s="85" t="s">
        <v>1935</v>
      </c>
      <c r="V160" s="82">
        <v>43979</v>
      </c>
      <c r="W160" s="85">
        <v>20</v>
      </c>
    </row>
    <row r="161" spans="1:24" ht="30" customHeight="1" x14ac:dyDescent="0.35">
      <c r="A161" s="123">
        <v>44039</v>
      </c>
      <c r="B161" s="87" t="s">
        <v>1052</v>
      </c>
      <c r="C161" s="85" t="s">
        <v>114</v>
      </c>
      <c r="D161" s="85" t="s">
        <v>1053</v>
      </c>
      <c r="E161" s="85" t="s">
        <v>1550</v>
      </c>
      <c r="F161" s="85" t="s">
        <v>1139</v>
      </c>
      <c r="G161" s="96" t="s">
        <v>1140</v>
      </c>
      <c r="J161" s="82">
        <v>43917</v>
      </c>
      <c r="K161" s="96" t="s">
        <v>1054</v>
      </c>
      <c r="L161" s="92" t="str">
        <f t="shared" si="2"/>
        <v>https://trialregister.nl/trial/8485</v>
      </c>
      <c r="M161" s="96" t="s">
        <v>1055</v>
      </c>
      <c r="N161" s="85" t="s">
        <v>1056</v>
      </c>
      <c r="O161" s="85" t="s">
        <v>115</v>
      </c>
      <c r="P161" s="85" t="s">
        <v>1618</v>
      </c>
      <c r="Q161" s="85" t="s">
        <v>1057</v>
      </c>
      <c r="T161" s="85" t="s">
        <v>122</v>
      </c>
      <c r="U161" s="85" t="s">
        <v>1058</v>
      </c>
      <c r="V161" s="82">
        <v>43917</v>
      </c>
      <c r="W161" s="85">
        <v>20</v>
      </c>
    </row>
    <row r="162" spans="1:24" ht="30" customHeight="1" x14ac:dyDescent="0.35">
      <c r="A162" s="124">
        <v>44032</v>
      </c>
      <c r="B162" s="87" t="s">
        <v>2061</v>
      </c>
      <c r="C162" s="85" t="s">
        <v>33</v>
      </c>
      <c r="E162" s="85" t="s">
        <v>2064</v>
      </c>
      <c r="F162" s="85" t="s">
        <v>2062</v>
      </c>
      <c r="G162" s="96" t="s">
        <v>2063</v>
      </c>
      <c r="J162" s="82">
        <v>43968</v>
      </c>
      <c r="K162" s="96" t="s">
        <v>2065</v>
      </c>
      <c r="L162" s="92" t="str">
        <f t="shared" si="2"/>
        <v>http://www.ctri.nic.in/Clinicaltrials/pmaindet2.php?trialid=43750</v>
      </c>
      <c r="M162" s="96" t="s">
        <v>1244</v>
      </c>
      <c r="N162" s="85" t="s">
        <v>112</v>
      </c>
      <c r="O162" s="85" t="s">
        <v>115</v>
      </c>
      <c r="P162" s="85" t="s">
        <v>2163</v>
      </c>
      <c r="Q162" s="85" t="s">
        <v>2066</v>
      </c>
      <c r="T162" s="85" t="s">
        <v>253</v>
      </c>
      <c r="U162" s="85" t="s">
        <v>2067</v>
      </c>
      <c r="V162" s="82">
        <v>43977</v>
      </c>
      <c r="W162" s="85">
        <v>1250</v>
      </c>
      <c r="X162" s="85" t="s">
        <v>108</v>
      </c>
    </row>
    <row r="163" spans="1:24" ht="30" customHeight="1" x14ac:dyDescent="0.35">
      <c r="A163" s="124">
        <v>44032</v>
      </c>
      <c r="B163" s="87" t="s">
        <v>2068</v>
      </c>
      <c r="C163" s="85" t="s">
        <v>33</v>
      </c>
      <c r="E163" s="85" t="s">
        <v>2183</v>
      </c>
      <c r="F163" s="85" t="s">
        <v>2069</v>
      </c>
      <c r="G163" s="96" t="s">
        <v>2070</v>
      </c>
      <c r="J163" s="82">
        <v>43968</v>
      </c>
      <c r="K163" s="96" t="s">
        <v>2071</v>
      </c>
      <c r="L163" s="92" t="str">
        <f t="shared" si="2"/>
        <v>http://www.ctri.nic.in/Clinicaltrials/pmaindet2.php?trialid=43753</v>
      </c>
      <c r="M163" s="96" t="s">
        <v>1244</v>
      </c>
      <c r="N163" s="85" t="s">
        <v>112</v>
      </c>
      <c r="O163" s="85" t="s">
        <v>115</v>
      </c>
      <c r="P163" s="85" t="s">
        <v>2163</v>
      </c>
      <c r="Q163" s="85" t="s">
        <v>2072</v>
      </c>
      <c r="T163" s="85" t="s">
        <v>253</v>
      </c>
      <c r="U163" s="85" t="s">
        <v>2073</v>
      </c>
      <c r="V163" s="82">
        <v>43977</v>
      </c>
      <c r="W163" s="85">
        <v>1000</v>
      </c>
      <c r="X163" s="85" t="s">
        <v>108</v>
      </c>
    </row>
    <row r="164" spans="1:24" ht="30" customHeight="1" x14ac:dyDescent="0.35">
      <c r="A164" s="124">
        <v>44032</v>
      </c>
      <c r="B164" s="87" t="s">
        <v>2074</v>
      </c>
      <c r="C164" s="85" t="s">
        <v>170</v>
      </c>
      <c r="E164" s="85" t="s">
        <v>2077</v>
      </c>
      <c r="F164" s="85" t="s">
        <v>2075</v>
      </c>
      <c r="G164" s="96" t="s">
        <v>2076</v>
      </c>
      <c r="J164" s="82">
        <v>43972</v>
      </c>
      <c r="K164" s="96" t="s">
        <v>2078</v>
      </c>
      <c r="L164" s="92" t="str">
        <f t="shared" si="2"/>
        <v>http://www.ctri.nic.in/Clinicaltrials/pmaindet2.php?trialid=43824</v>
      </c>
      <c r="M164" s="96" t="s">
        <v>1244</v>
      </c>
      <c r="N164" s="85" t="s">
        <v>112</v>
      </c>
      <c r="O164" s="85" t="s">
        <v>115</v>
      </c>
      <c r="P164" s="85" t="s">
        <v>2164</v>
      </c>
      <c r="Q164" s="85" t="s">
        <v>2079</v>
      </c>
      <c r="T164" s="85" t="s">
        <v>253</v>
      </c>
      <c r="U164" s="85" t="s">
        <v>2080</v>
      </c>
      <c r="V164" s="82">
        <v>43978</v>
      </c>
      <c r="W164" s="85">
        <v>250</v>
      </c>
      <c r="X164" s="85" t="s">
        <v>108</v>
      </c>
    </row>
    <row r="165" spans="1:24" ht="30" customHeight="1" x14ac:dyDescent="0.35">
      <c r="A165" s="124">
        <v>44032</v>
      </c>
      <c r="B165" s="87" t="s">
        <v>2081</v>
      </c>
      <c r="C165" s="85" t="s">
        <v>33</v>
      </c>
      <c r="E165" s="85" t="s">
        <v>2084</v>
      </c>
      <c r="F165" s="85" t="s">
        <v>2082</v>
      </c>
      <c r="G165" s="96" t="s">
        <v>2083</v>
      </c>
      <c r="J165" s="82">
        <v>43974</v>
      </c>
      <c r="K165" s="96" t="s">
        <v>2085</v>
      </c>
      <c r="L165" s="92" t="str">
        <f t="shared" si="2"/>
        <v>http://www.ctri.nic.in/Clinicaltrials/pmaindet2.php?trialid=43914</v>
      </c>
      <c r="M165" s="96" t="s">
        <v>1244</v>
      </c>
      <c r="N165" s="85" t="s">
        <v>112</v>
      </c>
      <c r="O165" s="85" t="s">
        <v>115</v>
      </c>
      <c r="P165" s="85" t="s">
        <v>2165</v>
      </c>
      <c r="Q165" s="85" t="s">
        <v>2086</v>
      </c>
      <c r="T165" s="85" t="s">
        <v>253</v>
      </c>
      <c r="U165" s="85" t="s">
        <v>2087</v>
      </c>
      <c r="V165" s="82">
        <v>43991</v>
      </c>
      <c r="W165" s="85">
        <v>60</v>
      </c>
      <c r="X165" s="85" t="s">
        <v>108</v>
      </c>
    </row>
    <row r="166" spans="1:24" ht="30" customHeight="1" x14ac:dyDescent="0.35">
      <c r="A166" s="124">
        <v>44032</v>
      </c>
      <c r="B166" s="87" t="s">
        <v>2088</v>
      </c>
      <c r="C166" s="85" t="s">
        <v>33</v>
      </c>
      <c r="E166" s="85" t="s">
        <v>2091</v>
      </c>
      <c r="F166" s="85" t="s">
        <v>2089</v>
      </c>
      <c r="G166" s="96" t="s">
        <v>2090</v>
      </c>
      <c r="J166" s="82">
        <v>43979</v>
      </c>
      <c r="K166" s="96" t="s">
        <v>2092</v>
      </c>
      <c r="L166" s="92" t="str">
        <f t="shared" si="2"/>
        <v>http://www.ctri.nic.in/Clinicaltrials/pmaindet2.php?trialid=44074</v>
      </c>
      <c r="M166" s="96" t="s">
        <v>1244</v>
      </c>
      <c r="N166" s="85" t="s">
        <v>112</v>
      </c>
      <c r="O166" s="85" t="s">
        <v>115</v>
      </c>
      <c r="P166" s="85" t="s">
        <v>2163</v>
      </c>
      <c r="Q166" s="85" t="s">
        <v>2093</v>
      </c>
      <c r="T166" s="85" t="s">
        <v>253</v>
      </c>
      <c r="U166" s="85" t="s">
        <v>2094</v>
      </c>
      <c r="V166" s="82">
        <v>43986</v>
      </c>
      <c r="W166" s="85">
        <v>100</v>
      </c>
      <c r="X166" s="85" t="s">
        <v>108</v>
      </c>
    </row>
    <row r="167" spans="1:24" ht="30" customHeight="1" x14ac:dyDescent="0.35">
      <c r="A167" s="124">
        <v>44032</v>
      </c>
      <c r="B167" s="87" t="s">
        <v>2095</v>
      </c>
      <c r="C167" s="85" t="s">
        <v>170</v>
      </c>
      <c r="E167" s="85" t="s">
        <v>2184</v>
      </c>
      <c r="F167" s="85" t="s">
        <v>2096</v>
      </c>
      <c r="G167" s="96" t="s">
        <v>2097</v>
      </c>
      <c r="J167" s="82">
        <v>43979</v>
      </c>
      <c r="K167" s="96" t="s">
        <v>2098</v>
      </c>
      <c r="L167" s="92" t="str">
        <f t="shared" si="2"/>
        <v>http://www.ctri.nic.in/Clinicaltrials/pmaindet2.php?trialid=43519</v>
      </c>
      <c r="M167" s="96" t="s">
        <v>1244</v>
      </c>
      <c r="N167" s="85" t="s">
        <v>112</v>
      </c>
      <c r="O167" s="85" t="s">
        <v>115</v>
      </c>
      <c r="P167" s="85" t="s">
        <v>2166</v>
      </c>
      <c r="Q167" s="85" t="s">
        <v>2099</v>
      </c>
      <c r="T167" s="85" t="s">
        <v>253</v>
      </c>
      <c r="U167" s="85" t="s">
        <v>2100</v>
      </c>
      <c r="V167" s="82">
        <v>43983</v>
      </c>
      <c r="W167" s="85">
        <v>2000</v>
      </c>
      <c r="X167" s="85" t="s">
        <v>108</v>
      </c>
    </row>
    <row r="168" spans="1:24" ht="30" customHeight="1" x14ac:dyDescent="0.35">
      <c r="A168" s="124">
        <v>44032</v>
      </c>
      <c r="B168" s="87" t="s">
        <v>2101</v>
      </c>
      <c r="C168" s="85" t="s">
        <v>2180</v>
      </c>
      <c r="D168" s="85" t="s">
        <v>2225</v>
      </c>
      <c r="E168" s="85" t="s">
        <v>2104</v>
      </c>
      <c r="F168" s="85" t="s">
        <v>2102</v>
      </c>
      <c r="G168" s="96" t="s">
        <v>2103</v>
      </c>
      <c r="J168" s="82">
        <v>43982</v>
      </c>
      <c r="K168" s="96" t="s">
        <v>2105</v>
      </c>
      <c r="L168" s="92" t="str">
        <f t="shared" si="2"/>
        <v>http://www.ctri.nic.in/Clinicaltrials/pmaindet2.php?trialid=43382</v>
      </c>
      <c r="M168" s="96" t="s">
        <v>1244</v>
      </c>
      <c r="N168" s="85" t="s">
        <v>112</v>
      </c>
      <c r="O168" s="85" t="s">
        <v>118</v>
      </c>
      <c r="P168" s="85" t="s">
        <v>2167</v>
      </c>
      <c r="Q168" s="85" t="s">
        <v>2106</v>
      </c>
      <c r="T168" s="85" t="s">
        <v>253</v>
      </c>
      <c r="U168" s="85" t="s">
        <v>2107</v>
      </c>
      <c r="V168" s="82">
        <v>43997</v>
      </c>
      <c r="W168" s="85">
        <v>2978</v>
      </c>
      <c r="X168" s="85" t="s">
        <v>108</v>
      </c>
    </row>
    <row r="169" spans="1:24" ht="30" customHeight="1" x14ac:dyDescent="0.35">
      <c r="A169" s="124">
        <v>44032</v>
      </c>
      <c r="B169" s="87" t="s">
        <v>2168</v>
      </c>
      <c r="C169" s="85" t="s">
        <v>33</v>
      </c>
      <c r="D169" s="85" t="s">
        <v>2226</v>
      </c>
      <c r="E169" s="85" t="s">
        <v>2185</v>
      </c>
      <c r="F169" s="85" t="s">
        <v>2220</v>
      </c>
      <c r="G169" s="96" t="s">
        <v>2169</v>
      </c>
      <c r="J169" s="82">
        <v>44006</v>
      </c>
      <c r="K169" s="96" t="s">
        <v>2170</v>
      </c>
      <c r="L169" s="92" t="str">
        <f t="shared" si="2"/>
        <v>http://www.ctri.nic.in/Clinicaltrials/pmaindet2.php?trialid=44931</v>
      </c>
      <c r="M169" s="96" t="s">
        <v>1244</v>
      </c>
      <c r="N169" s="85" t="s">
        <v>112</v>
      </c>
      <c r="O169" s="85" t="s">
        <v>115</v>
      </c>
      <c r="P169" s="85" t="s">
        <v>2163</v>
      </c>
      <c r="Q169" s="85" t="s">
        <v>2171</v>
      </c>
      <c r="T169" s="85" t="s">
        <v>253</v>
      </c>
      <c r="U169" s="85" t="s">
        <v>2172</v>
      </c>
      <c r="V169" s="82">
        <v>44015</v>
      </c>
      <c r="W169" s="85">
        <v>50</v>
      </c>
      <c r="X169" s="85" t="s">
        <v>108</v>
      </c>
    </row>
    <row r="170" spans="1:24" ht="30" customHeight="1" x14ac:dyDescent="0.35">
      <c r="A170" s="124">
        <v>44032</v>
      </c>
      <c r="B170" s="87" t="s">
        <v>2173</v>
      </c>
      <c r="C170" s="85" t="s">
        <v>33</v>
      </c>
      <c r="D170" s="85" t="s">
        <v>2222</v>
      </c>
      <c r="E170" s="85" t="s">
        <v>2174</v>
      </c>
      <c r="F170" s="85" t="s">
        <v>2215</v>
      </c>
      <c r="G170" s="96" t="s">
        <v>2181</v>
      </c>
      <c r="J170" s="82">
        <v>44020</v>
      </c>
      <c r="K170" s="96" t="s">
        <v>2175</v>
      </c>
      <c r="L170" s="92" t="str">
        <f t="shared" si="2"/>
        <v>http://www.ctri.nic.in/Clinicaltrials/pmaindet2.php?trialid=45340</v>
      </c>
      <c r="M170" s="96" t="s">
        <v>1244</v>
      </c>
      <c r="N170" s="85" t="s">
        <v>112</v>
      </c>
      <c r="O170" s="85" t="s">
        <v>118</v>
      </c>
      <c r="P170" s="85" t="s">
        <v>2176</v>
      </c>
      <c r="Q170" s="85" t="s">
        <v>2177</v>
      </c>
      <c r="T170" s="85" t="s">
        <v>253</v>
      </c>
      <c r="U170" s="85" t="s">
        <v>2178</v>
      </c>
      <c r="V170" s="82">
        <v>44075</v>
      </c>
      <c r="W170" s="85">
        <v>700</v>
      </c>
      <c r="X170" s="85" t="s">
        <v>2179</v>
      </c>
    </row>
    <row r="171" spans="1:24" ht="30" customHeight="1" x14ac:dyDescent="0.35">
      <c r="A171" s="124">
        <v>44032</v>
      </c>
      <c r="B171" s="87" t="s">
        <v>1972</v>
      </c>
      <c r="C171" s="93" t="s">
        <v>114</v>
      </c>
      <c r="E171" s="85" t="s">
        <v>1974</v>
      </c>
      <c r="F171" s="85" t="s">
        <v>1973</v>
      </c>
      <c r="J171" s="82">
        <v>44005</v>
      </c>
      <c r="K171" s="96" t="s">
        <v>1975</v>
      </c>
      <c r="L171" s="92" t="str">
        <f t="shared" si="2"/>
        <v>https://clinicaltrials.gov/show/NCT04462367</v>
      </c>
      <c r="M171" s="96" t="s">
        <v>165</v>
      </c>
      <c r="N171" s="85" t="s">
        <v>1063</v>
      </c>
      <c r="O171" s="85" t="s">
        <v>115</v>
      </c>
      <c r="Q171" s="85" t="s">
        <v>1976</v>
      </c>
      <c r="R171" s="85" t="s">
        <v>108</v>
      </c>
      <c r="S171" s="85" t="s">
        <v>108</v>
      </c>
      <c r="T171" s="85" t="s">
        <v>765</v>
      </c>
      <c r="U171" s="85" t="s">
        <v>1977</v>
      </c>
      <c r="V171" s="82">
        <v>43837</v>
      </c>
      <c r="W171" s="85">
        <v>180</v>
      </c>
    </row>
    <row r="172" spans="1:24" ht="30" customHeight="1" x14ac:dyDescent="0.35">
      <c r="A172" s="124">
        <v>44032</v>
      </c>
      <c r="B172" s="87" t="s">
        <v>2108</v>
      </c>
      <c r="C172" s="93" t="s">
        <v>33</v>
      </c>
      <c r="E172" s="85" t="s">
        <v>2110</v>
      </c>
      <c r="F172" s="85" t="s">
        <v>2109</v>
      </c>
      <c r="J172" s="82">
        <v>44005</v>
      </c>
      <c r="K172" s="96" t="s">
        <v>2111</v>
      </c>
      <c r="L172" s="92" t="str">
        <f t="shared" si="2"/>
        <v>https://clinicaltrials.gov/show/NCT04449978</v>
      </c>
      <c r="M172" s="96" t="s">
        <v>165</v>
      </c>
      <c r="N172" s="85" t="s">
        <v>148</v>
      </c>
      <c r="O172" s="85" t="s">
        <v>115</v>
      </c>
      <c r="Q172" s="85" t="s">
        <v>1002</v>
      </c>
      <c r="R172" s="85" t="s">
        <v>108</v>
      </c>
      <c r="S172" s="85" t="s">
        <v>699</v>
      </c>
      <c r="T172" s="85" t="s">
        <v>122</v>
      </c>
      <c r="U172" s="85" t="s">
        <v>2112</v>
      </c>
      <c r="V172" s="82">
        <v>44078</v>
      </c>
      <c r="W172" s="85">
        <v>1082</v>
      </c>
    </row>
    <row r="173" spans="1:24" ht="30" customHeight="1" x14ac:dyDescent="0.35">
      <c r="A173" s="123">
        <v>44032</v>
      </c>
      <c r="B173" s="87" t="s">
        <v>2113</v>
      </c>
      <c r="C173" s="93" t="s">
        <v>33</v>
      </c>
      <c r="E173" s="85" t="s">
        <v>2115</v>
      </c>
      <c r="F173" s="85" t="s">
        <v>2114</v>
      </c>
      <c r="J173" s="82">
        <v>44014</v>
      </c>
      <c r="K173" s="96" t="s">
        <v>2116</v>
      </c>
      <c r="L173" s="92" t="str">
        <f t="shared" si="2"/>
        <v>https://clinicaltrials.gov/show/NCT04459689</v>
      </c>
      <c r="M173" s="96" t="s">
        <v>165</v>
      </c>
      <c r="N173" s="85" t="s">
        <v>117</v>
      </c>
      <c r="O173" s="85" t="s">
        <v>785</v>
      </c>
      <c r="Q173" s="85" t="s">
        <v>2117</v>
      </c>
      <c r="R173" s="85" t="s">
        <v>108</v>
      </c>
      <c r="S173" s="85" t="s">
        <v>108</v>
      </c>
      <c r="T173" s="85" t="s">
        <v>122</v>
      </c>
      <c r="U173" s="85" t="s">
        <v>2118</v>
      </c>
      <c r="V173" s="82">
        <v>43905</v>
      </c>
      <c r="W173" s="85">
        <v>200</v>
      </c>
    </row>
    <row r="174" spans="1:24" ht="30" customHeight="1" x14ac:dyDescent="0.35">
      <c r="A174" s="123">
        <v>44032</v>
      </c>
      <c r="B174" s="87" t="s">
        <v>2003</v>
      </c>
      <c r="C174" s="93" t="s">
        <v>33</v>
      </c>
      <c r="D174" s="85" t="s">
        <v>2004</v>
      </c>
      <c r="E174" s="85" t="s">
        <v>2006</v>
      </c>
      <c r="F174" s="85" t="s">
        <v>2005</v>
      </c>
      <c r="J174" s="82">
        <v>43955</v>
      </c>
      <c r="K174" s="96" t="s">
        <v>2007</v>
      </c>
      <c r="L174" s="92" t="str">
        <f t="shared" si="2"/>
        <v>https://clinicaltrials.gov/show/NCT04376710</v>
      </c>
      <c r="M174" s="96" t="s">
        <v>165</v>
      </c>
      <c r="N174" s="85" t="s">
        <v>103</v>
      </c>
      <c r="O174" s="85" t="s">
        <v>115</v>
      </c>
      <c r="Q174" s="85" t="s">
        <v>2008</v>
      </c>
      <c r="R174" s="85" t="s">
        <v>2009</v>
      </c>
      <c r="S174" s="85" t="s">
        <v>251</v>
      </c>
      <c r="T174" s="85" t="s">
        <v>765</v>
      </c>
      <c r="U174" s="85" t="s">
        <v>2010</v>
      </c>
      <c r="V174" s="82">
        <v>43839</v>
      </c>
      <c r="W174" s="85">
        <v>100</v>
      </c>
    </row>
    <row r="175" spans="1:24" ht="30" customHeight="1" x14ac:dyDescent="0.35">
      <c r="A175" s="123">
        <v>44032</v>
      </c>
      <c r="B175" s="87" t="s">
        <v>2011</v>
      </c>
      <c r="C175" s="93" t="s">
        <v>33</v>
      </c>
      <c r="D175" s="85" t="s">
        <v>2012</v>
      </c>
      <c r="E175" s="85" t="s">
        <v>2014</v>
      </c>
      <c r="F175" s="85" t="s">
        <v>2013</v>
      </c>
      <c r="J175" s="82">
        <v>44002</v>
      </c>
      <c r="K175" s="96" t="s">
        <v>2015</v>
      </c>
      <c r="L175" s="92" t="str">
        <f t="shared" si="2"/>
        <v>https://clinicaltrials.gov/show/NCT04444323</v>
      </c>
      <c r="M175" s="96" t="s">
        <v>165</v>
      </c>
      <c r="N175" s="85" t="s">
        <v>167</v>
      </c>
      <c r="O175" s="85" t="s">
        <v>118</v>
      </c>
      <c r="P175" s="85" t="s">
        <v>970</v>
      </c>
      <c r="Q175" s="85" t="s">
        <v>911</v>
      </c>
      <c r="R175" s="85" t="s">
        <v>759</v>
      </c>
      <c r="S175" s="85" t="s">
        <v>912</v>
      </c>
      <c r="T175" s="85" t="s">
        <v>765</v>
      </c>
      <c r="U175" s="85" t="s">
        <v>2016</v>
      </c>
      <c r="V175" s="82">
        <v>43839</v>
      </c>
      <c r="W175" s="85">
        <v>50</v>
      </c>
      <c r="X175" s="85" t="s">
        <v>108</v>
      </c>
    </row>
    <row r="176" spans="1:24" ht="30" customHeight="1" x14ac:dyDescent="0.35">
      <c r="A176" s="123">
        <v>44032</v>
      </c>
      <c r="B176" s="87" t="s">
        <v>2017</v>
      </c>
      <c r="C176" s="93" t="s">
        <v>33</v>
      </c>
      <c r="D176" s="85" t="s">
        <v>2018</v>
      </c>
      <c r="E176" s="85" t="s">
        <v>2020</v>
      </c>
      <c r="F176" s="85" t="s">
        <v>2019</v>
      </c>
      <c r="J176" s="82">
        <v>44008</v>
      </c>
      <c r="K176" s="96" t="s">
        <v>2021</v>
      </c>
      <c r="L176" s="92" t="str">
        <f t="shared" si="2"/>
        <v>https://clinicaltrials.gov/show/NCT04453657</v>
      </c>
      <c r="M176" s="96" t="s">
        <v>165</v>
      </c>
      <c r="N176" s="85" t="s">
        <v>103</v>
      </c>
      <c r="O176" s="85" t="s">
        <v>118</v>
      </c>
      <c r="P176" s="85" t="s">
        <v>2022</v>
      </c>
      <c r="Q176" s="85" t="s">
        <v>174</v>
      </c>
      <c r="R176" s="85" t="s">
        <v>811</v>
      </c>
      <c r="S176" s="85" t="s">
        <v>688</v>
      </c>
      <c r="T176" s="85" t="s">
        <v>765</v>
      </c>
      <c r="U176" s="85" t="s">
        <v>2023</v>
      </c>
      <c r="V176" s="82">
        <v>43837</v>
      </c>
      <c r="W176" s="85">
        <v>30</v>
      </c>
      <c r="X176" s="85" t="s">
        <v>108</v>
      </c>
    </row>
    <row r="177" spans="1:24" ht="30" customHeight="1" x14ac:dyDescent="0.35">
      <c r="A177" s="123">
        <v>44032</v>
      </c>
      <c r="B177" s="87" t="s">
        <v>2024</v>
      </c>
      <c r="C177" s="93" t="s">
        <v>33</v>
      </c>
      <c r="D177" s="85" t="s">
        <v>2025</v>
      </c>
      <c r="E177" s="85" t="s">
        <v>2027</v>
      </c>
      <c r="F177" s="85" t="s">
        <v>2026</v>
      </c>
      <c r="J177" s="82">
        <v>44011</v>
      </c>
      <c r="K177" s="96" t="s">
        <v>2028</v>
      </c>
      <c r="L177" s="92" t="str">
        <f t="shared" si="2"/>
        <v>https://clinicaltrials.gov/show/NCT04454372</v>
      </c>
      <c r="M177" s="96" t="s">
        <v>165</v>
      </c>
      <c r="N177" s="85" t="s">
        <v>1963</v>
      </c>
      <c r="O177" s="85" t="s">
        <v>115</v>
      </c>
      <c r="Q177" s="85" t="s">
        <v>2029</v>
      </c>
      <c r="R177" s="85" t="s">
        <v>759</v>
      </c>
      <c r="S177" s="85" t="s">
        <v>108</v>
      </c>
      <c r="T177" s="85" t="s">
        <v>765</v>
      </c>
      <c r="U177" s="85" t="s">
        <v>2030</v>
      </c>
      <c r="V177" s="82">
        <v>44027</v>
      </c>
      <c r="W177" s="85">
        <v>187</v>
      </c>
    </row>
    <row r="178" spans="1:24" ht="30" customHeight="1" x14ac:dyDescent="0.35">
      <c r="A178" s="123">
        <v>44032</v>
      </c>
      <c r="B178" s="87" t="s">
        <v>2031</v>
      </c>
      <c r="C178" s="93" t="s">
        <v>33</v>
      </c>
      <c r="D178" s="85" t="s">
        <v>2032</v>
      </c>
      <c r="F178" s="85" t="s">
        <v>2033</v>
      </c>
      <c r="J178" s="82">
        <v>44011</v>
      </c>
      <c r="K178" s="96" t="s">
        <v>2034</v>
      </c>
      <c r="L178" s="92" t="str">
        <f t="shared" si="2"/>
        <v>https://clinicaltrials.gov/show/NCT04456439</v>
      </c>
      <c r="M178" s="96" t="s">
        <v>165</v>
      </c>
      <c r="N178" s="85" t="s">
        <v>1963</v>
      </c>
      <c r="O178" s="85" t="s">
        <v>2035</v>
      </c>
      <c r="Q178" s="85" t="s">
        <v>2036</v>
      </c>
      <c r="R178" s="85" t="s">
        <v>2037</v>
      </c>
      <c r="S178" s="85" t="s">
        <v>904</v>
      </c>
      <c r="T178" s="85" t="s">
        <v>765</v>
      </c>
      <c r="U178" s="85" t="s">
        <v>2038</v>
      </c>
      <c r="V178" s="82">
        <v>43837</v>
      </c>
    </row>
    <row r="179" spans="1:24" ht="30" customHeight="1" x14ac:dyDescent="0.35">
      <c r="A179" s="123">
        <v>44032</v>
      </c>
      <c r="B179" s="87" t="s">
        <v>2039</v>
      </c>
      <c r="C179" s="93" t="s">
        <v>33</v>
      </c>
      <c r="D179" s="85" t="s">
        <v>2040</v>
      </c>
      <c r="E179" s="85" t="s">
        <v>2042</v>
      </c>
      <c r="F179" s="85" t="s">
        <v>2041</v>
      </c>
      <c r="J179" s="82">
        <v>44014</v>
      </c>
      <c r="K179" s="96" t="s">
        <v>2043</v>
      </c>
      <c r="L179" s="92" t="str">
        <f t="shared" si="2"/>
        <v>https://clinicaltrials.gov/show/NCT04457726</v>
      </c>
      <c r="M179" s="96" t="s">
        <v>165</v>
      </c>
      <c r="N179" s="85" t="s">
        <v>1963</v>
      </c>
      <c r="O179" s="85" t="s">
        <v>118</v>
      </c>
      <c r="P179" s="85" t="s">
        <v>2044</v>
      </c>
      <c r="Q179" s="85" t="s">
        <v>1221</v>
      </c>
      <c r="R179" s="85" t="s">
        <v>759</v>
      </c>
      <c r="S179" s="85" t="s">
        <v>760</v>
      </c>
      <c r="T179" s="85" t="s">
        <v>122</v>
      </c>
      <c r="U179" s="85" t="s">
        <v>2045</v>
      </c>
      <c r="V179" s="82">
        <v>43837</v>
      </c>
      <c r="W179" s="85">
        <v>18</v>
      </c>
      <c r="X179" s="85" t="s">
        <v>774</v>
      </c>
    </row>
    <row r="180" spans="1:24" ht="30" customHeight="1" x14ac:dyDescent="0.35">
      <c r="A180" s="123">
        <v>44032</v>
      </c>
      <c r="B180" s="87" t="s">
        <v>2046</v>
      </c>
      <c r="C180" s="93" t="s">
        <v>33</v>
      </c>
      <c r="D180" s="85" t="s">
        <v>2047</v>
      </c>
      <c r="E180" s="85" t="s">
        <v>2049</v>
      </c>
      <c r="F180" s="85" t="s">
        <v>2048</v>
      </c>
      <c r="J180" s="82">
        <v>44015</v>
      </c>
      <c r="K180" s="96" t="s">
        <v>2050</v>
      </c>
      <c r="L180" s="92" t="str">
        <f t="shared" si="2"/>
        <v>https://clinicaltrials.gov/show/NCT04460547</v>
      </c>
      <c r="M180" s="96" t="s">
        <v>165</v>
      </c>
      <c r="N180" s="85" t="s">
        <v>1963</v>
      </c>
      <c r="O180" s="85" t="s">
        <v>115</v>
      </c>
      <c r="Q180" s="85" t="s">
        <v>2051</v>
      </c>
      <c r="R180" s="85" t="s">
        <v>759</v>
      </c>
      <c r="S180" s="85" t="s">
        <v>108</v>
      </c>
      <c r="T180" s="85" t="s">
        <v>765</v>
      </c>
      <c r="U180" s="85" t="s">
        <v>2052</v>
      </c>
      <c r="V180" s="82">
        <v>44037</v>
      </c>
      <c r="W180" s="85">
        <v>200</v>
      </c>
    </row>
    <row r="181" spans="1:24" ht="30" customHeight="1" x14ac:dyDescent="0.35">
      <c r="A181" s="123">
        <v>44032</v>
      </c>
      <c r="B181" s="87" t="s">
        <v>2053</v>
      </c>
      <c r="C181" s="93" t="s">
        <v>33</v>
      </c>
      <c r="D181" s="85" t="s">
        <v>2054</v>
      </c>
      <c r="E181" s="85" t="s">
        <v>2056</v>
      </c>
      <c r="F181" s="85" t="s">
        <v>2055</v>
      </c>
      <c r="J181" s="82">
        <v>44012</v>
      </c>
      <c r="K181" s="96" t="s">
        <v>2057</v>
      </c>
      <c r="L181" s="92" t="str">
        <f t="shared" si="2"/>
        <v>https://clinicaltrials.gov/show/NCT04462848</v>
      </c>
      <c r="M181" s="96" t="s">
        <v>165</v>
      </c>
      <c r="N181" s="85" t="s">
        <v>103</v>
      </c>
      <c r="O181" s="85" t="s">
        <v>118</v>
      </c>
      <c r="P181" s="85" t="s">
        <v>1006</v>
      </c>
      <c r="Q181" s="85" t="s">
        <v>2058</v>
      </c>
      <c r="R181" s="85" t="s">
        <v>1007</v>
      </c>
      <c r="S181" s="85" t="s">
        <v>904</v>
      </c>
      <c r="T181" s="85" t="s">
        <v>765</v>
      </c>
      <c r="U181" s="85" t="s">
        <v>2059</v>
      </c>
      <c r="V181" s="82">
        <v>43838</v>
      </c>
      <c r="W181" s="85">
        <v>30</v>
      </c>
      <c r="X181" s="85" t="s">
        <v>152</v>
      </c>
    </row>
    <row r="182" spans="1:24" ht="30" customHeight="1" x14ac:dyDescent="0.35">
      <c r="A182" s="123">
        <v>44025</v>
      </c>
      <c r="B182" s="87" t="s">
        <v>1964</v>
      </c>
      <c r="C182" s="93" t="s">
        <v>114</v>
      </c>
      <c r="D182" s="85" t="s">
        <v>1965</v>
      </c>
      <c r="E182" s="85" t="s">
        <v>1968</v>
      </c>
      <c r="F182" s="85" t="s">
        <v>1966</v>
      </c>
      <c r="G182" s="96" t="s">
        <v>1967</v>
      </c>
      <c r="J182" s="82">
        <v>43985</v>
      </c>
      <c r="K182" s="96" t="s">
        <v>1969</v>
      </c>
      <c r="L182" s="92" t="str">
        <f t="shared" si="2"/>
        <v>http://www.drks.de/DRKS00022088</v>
      </c>
      <c r="M182" s="96" t="s">
        <v>675</v>
      </c>
      <c r="N182" s="85" t="s">
        <v>1963</v>
      </c>
      <c r="O182" s="85" t="s">
        <v>676</v>
      </c>
      <c r="P182" s="85" t="s">
        <v>1339</v>
      </c>
      <c r="Q182" s="85" t="s">
        <v>1970</v>
      </c>
      <c r="R182" s="85" t="s">
        <v>251</v>
      </c>
      <c r="S182" s="85" t="s">
        <v>680</v>
      </c>
      <c r="T182" s="85" t="s">
        <v>122</v>
      </c>
      <c r="U182" s="85" t="s">
        <v>1971</v>
      </c>
      <c r="V182" s="82">
        <v>43984</v>
      </c>
      <c r="W182" s="85">
        <v>2550</v>
      </c>
      <c r="X182" s="85" t="s">
        <v>108</v>
      </c>
    </row>
    <row r="183" spans="1:24" ht="30" customHeight="1" x14ac:dyDescent="0.35">
      <c r="A183" s="123">
        <v>44025</v>
      </c>
      <c r="B183" s="87" t="s">
        <v>1269</v>
      </c>
      <c r="C183" s="93" t="s">
        <v>114</v>
      </c>
      <c r="D183" s="85" t="s">
        <v>1270</v>
      </c>
      <c r="E183" s="85" t="s">
        <v>1273</v>
      </c>
      <c r="F183" s="85" t="s">
        <v>1271</v>
      </c>
      <c r="G183" s="96" t="s">
        <v>1272</v>
      </c>
      <c r="J183" s="82">
        <v>43969</v>
      </c>
      <c r="K183" s="96" t="s">
        <v>1274</v>
      </c>
      <c r="L183" s="92" t="str">
        <f t="shared" si="2"/>
        <v>http://www.drks.de/DRKS00021772</v>
      </c>
      <c r="M183" s="96" t="s">
        <v>675</v>
      </c>
      <c r="N183" s="85" t="s">
        <v>1963</v>
      </c>
      <c r="O183" s="85" t="s">
        <v>676</v>
      </c>
      <c r="P183" s="85" t="s">
        <v>1275</v>
      </c>
      <c r="Q183" s="85" t="s">
        <v>1276</v>
      </c>
      <c r="R183" s="85" t="s">
        <v>679</v>
      </c>
      <c r="S183" s="85" t="s">
        <v>680</v>
      </c>
      <c r="T183" s="85" t="s">
        <v>122</v>
      </c>
      <c r="U183" s="85" t="s">
        <v>1277</v>
      </c>
      <c r="V183" s="82">
        <v>43915</v>
      </c>
      <c r="X183" s="85" t="s">
        <v>108</v>
      </c>
    </row>
    <row r="184" spans="1:24" ht="30" customHeight="1" x14ac:dyDescent="0.35">
      <c r="A184" s="123">
        <v>44025</v>
      </c>
      <c r="B184" s="87" t="s">
        <v>682</v>
      </c>
      <c r="C184" s="93" t="s">
        <v>33</v>
      </c>
      <c r="D184" s="85" t="s">
        <v>1595</v>
      </c>
      <c r="E184" s="85" t="s">
        <v>683</v>
      </c>
      <c r="F184" s="85" t="s">
        <v>1596</v>
      </c>
      <c r="G184" s="96" t="s">
        <v>1597</v>
      </c>
      <c r="J184" s="82">
        <v>43941</v>
      </c>
      <c r="K184" s="96" t="s">
        <v>684</v>
      </c>
      <c r="L184" s="92" t="str">
        <f t="shared" si="2"/>
        <v>http://www.drks.de/DRKS00021399</v>
      </c>
      <c r="M184" s="96" t="s">
        <v>675</v>
      </c>
      <c r="N184" s="85" t="s">
        <v>111</v>
      </c>
      <c r="O184" s="85" t="s">
        <v>676</v>
      </c>
      <c r="P184" s="85" t="s">
        <v>685</v>
      </c>
      <c r="Q184" s="85" t="s">
        <v>686</v>
      </c>
      <c r="R184" s="85" t="s">
        <v>687</v>
      </c>
      <c r="S184" s="85" t="s">
        <v>688</v>
      </c>
      <c r="T184" s="85" t="s">
        <v>122</v>
      </c>
      <c r="U184" s="85" t="s">
        <v>689</v>
      </c>
      <c r="V184" s="82">
        <v>43933</v>
      </c>
      <c r="W184" s="85">
        <v>450</v>
      </c>
      <c r="X184" s="85" t="s">
        <v>108</v>
      </c>
    </row>
    <row r="185" spans="1:24" ht="30" customHeight="1" x14ac:dyDescent="0.35">
      <c r="A185" s="123">
        <v>44025</v>
      </c>
      <c r="B185" s="87" t="s">
        <v>695</v>
      </c>
      <c r="C185" s="93" t="s">
        <v>33</v>
      </c>
      <c r="D185" s="85" t="s">
        <v>696</v>
      </c>
      <c r="E185" s="85" t="s">
        <v>1547</v>
      </c>
      <c r="F185" s="85" t="s">
        <v>1593</v>
      </c>
      <c r="G185" s="96" t="s">
        <v>1594</v>
      </c>
      <c r="J185" s="82">
        <v>43943</v>
      </c>
      <c r="K185" s="96" t="s">
        <v>697</v>
      </c>
      <c r="L185" s="92" t="str">
        <f t="shared" si="2"/>
        <v>http://www.drks.de/DRKS00021521</v>
      </c>
      <c r="M185" s="96" t="s">
        <v>675</v>
      </c>
      <c r="N185" s="85" t="s">
        <v>111</v>
      </c>
      <c r="O185" s="85" t="s">
        <v>676</v>
      </c>
      <c r="P185" s="85" t="s">
        <v>685</v>
      </c>
      <c r="Q185" s="85" t="s">
        <v>698</v>
      </c>
      <c r="R185" s="85" t="s">
        <v>687</v>
      </c>
      <c r="S185" s="85" t="s">
        <v>699</v>
      </c>
      <c r="T185" s="85" t="s">
        <v>122</v>
      </c>
      <c r="U185" s="85" t="s">
        <v>700</v>
      </c>
      <c r="V185" s="82">
        <v>43943</v>
      </c>
      <c r="W185" s="85">
        <v>2000</v>
      </c>
      <c r="X185" s="85">
        <v>0</v>
      </c>
    </row>
    <row r="186" spans="1:24" ht="30" customHeight="1" x14ac:dyDescent="0.35">
      <c r="A186" s="123">
        <v>44025</v>
      </c>
      <c r="B186" s="87" t="s">
        <v>1978</v>
      </c>
      <c r="C186" s="93" t="s">
        <v>33</v>
      </c>
      <c r="D186" s="85" t="s">
        <v>1979</v>
      </c>
      <c r="E186" s="85" t="s">
        <v>1982</v>
      </c>
      <c r="F186" s="85" t="s">
        <v>1980</v>
      </c>
      <c r="G186" s="96" t="s">
        <v>1981</v>
      </c>
      <c r="J186" s="82">
        <v>44008</v>
      </c>
      <c r="K186" s="96" t="s">
        <v>1983</v>
      </c>
      <c r="L186" s="92" t="str">
        <f t="shared" si="2"/>
        <v>http://www.drks.de/DRKS00022292</v>
      </c>
      <c r="M186" s="96" t="s">
        <v>675</v>
      </c>
      <c r="N186" s="85" t="s">
        <v>111</v>
      </c>
      <c r="O186" s="85" t="s">
        <v>676</v>
      </c>
      <c r="P186" s="85" t="s">
        <v>1984</v>
      </c>
      <c r="Q186" s="85" t="s">
        <v>1985</v>
      </c>
      <c r="R186" s="85" t="s">
        <v>1147</v>
      </c>
      <c r="S186" s="85" t="s">
        <v>680</v>
      </c>
      <c r="T186" s="85" t="s">
        <v>122</v>
      </c>
      <c r="U186" s="85" t="s">
        <v>1986</v>
      </c>
      <c r="V186" s="82">
        <v>43983</v>
      </c>
      <c r="W186" s="85">
        <v>250</v>
      </c>
      <c r="X186" s="85">
        <v>0</v>
      </c>
    </row>
    <row r="187" spans="1:24" ht="30" customHeight="1" x14ac:dyDescent="0.35">
      <c r="A187" s="123">
        <v>44025</v>
      </c>
      <c r="B187" s="87" t="s">
        <v>1987</v>
      </c>
      <c r="C187" s="93" t="s">
        <v>33</v>
      </c>
      <c r="D187" s="85" t="s">
        <v>1988</v>
      </c>
      <c r="E187" s="85" t="s">
        <v>1991</v>
      </c>
      <c r="F187" s="85" t="s">
        <v>1989</v>
      </c>
      <c r="G187" s="96" t="s">
        <v>1990</v>
      </c>
      <c r="J187" s="82">
        <v>43969</v>
      </c>
      <c r="K187" s="96" t="s">
        <v>1992</v>
      </c>
      <c r="L187" s="92" t="str">
        <f t="shared" si="2"/>
        <v>http://www.drks.de/DRKS00021709</v>
      </c>
      <c r="M187" s="96" t="s">
        <v>675</v>
      </c>
      <c r="N187" s="85" t="s">
        <v>111</v>
      </c>
      <c r="O187" s="85" t="s">
        <v>676</v>
      </c>
      <c r="P187" s="85" t="s">
        <v>1993</v>
      </c>
      <c r="Q187" s="85" t="s">
        <v>1994</v>
      </c>
      <c r="R187" s="85" t="s">
        <v>1147</v>
      </c>
      <c r="S187" s="85" t="s">
        <v>680</v>
      </c>
      <c r="T187" s="85" t="s">
        <v>122</v>
      </c>
      <c r="U187" s="85" t="s">
        <v>1995</v>
      </c>
      <c r="V187" s="82">
        <v>44015</v>
      </c>
      <c r="W187" s="85">
        <v>1500</v>
      </c>
      <c r="X187" s="85" t="s">
        <v>108</v>
      </c>
    </row>
    <row r="188" spans="1:24" ht="30" customHeight="1" x14ac:dyDescent="0.35">
      <c r="A188" s="123">
        <v>44025</v>
      </c>
      <c r="B188" s="87" t="s">
        <v>1248</v>
      </c>
      <c r="C188" s="93" t="s">
        <v>2060</v>
      </c>
      <c r="E188" s="85" t="s">
        <v>1249</v>
      </c>
      <c r="F188" s="85" t="s">
        <v>1632</v>
      </c>
      <c r="G188" s="96" t="s">
        <v>1633</v>
      </c>
      <c r="J188" s="82">
        <v>43953</v>
      </c>
      <c r="K188" s="96" t="s">
        <v>1250</v>
      </c>
      <c r="L188" s="92" t="str">
        <f t="shared" si="2"/>
        <v>http://www.ctri.nic.in/Clinicaltrials/pmaindet2.php?trialid=43432</v>
      </c>
      <c r="M188" s="96" t="s">
        <v>1244</v>
      </c>
      <c r="N188" s="85" t="s">
        <v>112</v>
      </c>
      <c r="O188" s="85" t="s">
        <v>115</v>
      </c>
      <c r="P188" s="85" t="s">
        <v>2327</v>
      </c>
      <c r="Q188" s="85" t="s">
        <v>1251</v>
      </c>
      <c r="T188" s="85" t="s">
        <v>253</v>
      </c>
      <c r="U188" s="85" t="s">
        <v>1252</v>
      </c>
      <c r="V188" s="82">
        <v>43966</v>
      </c>
      <c r="W188" s="85">
        <v>50</v>
      </c>
      <c r="X188" s="85" t="s">
        <v>108</v>
      </c>
    </row>
    <row r="189" spans="1:24" ht="30" customHeight="1" x14ac:dyDescent="0.35">
      <c r="A189" s="123">
        <v>44025</v>
      </c>
      <c r="B189" s="87" t="s">
        <v>2061</v>
      </c>
      <c r="C189" s="93" t="s">
        <v>33</v>
      </c>
      <c r="E189" s="85" t="s">
        <v>2064</v>
      </c>
      <c r="F189" s="85" t="s">
        <v>2062</v>
      </c>
      <c r="G189" s="96" t="s">
        <v>2063</v>
      </c>
      <c r="J189" s="82">
        <v>43968</v>
      </c>
      <c r="K189" s="96" t="s">
        <v>2065</v>
      </c>
      <c r="L189" s="92" t="str">
        <f t="shared" si="2"/>
        <v>http://www.ctri.nic.in/Clinicaltrials/pmaindet2.php?trialid=43750</v>
      </c>
      <c r="M189" s="96" t="s">
        <v>1244</v>
      </c>
      <c r="N189" s="85" t="s">
        <v>112</v>
      </c>
      <c r="O189" s="85" t="s">
        <v>115</v>
      </c>
      <c r="P189" s="85" t="s">
        <v>2328</v>
      </c>
      <c r="Q189" s="85" t="s">
        <v>2066</v>
      </c>
      <c r="T189" s="85" t="s">
        <v>253</v>
      </c>
      <c r="U189" s="85" t="s">
        <v>2067</v>
      </c>
      <c r="V189" s="82">
        <v>43977</v>
      </c>
      <c r="W189" s="85">
        <v>1250</v>
      </c>
      <c r="X189" s="85" t="s">
        <v>108</v>
      </c>
    </row>
    <row r="190" spans="1:24" ht="30" customHeight="1" x14ac:dyDescent="0.35">
      <c r="A190" s="123">
        <v>44025</v>
      </c>
      <c r="B190" s="87" t="s">
        <v>2068</v>
      </c>
      <c r="C190" s="93" t="s">
        <v>33</v>
      </c>
      <c r="E190" s="85" t="s">
        <v>2183</v>
      </c>
      <c r="F190" s="85" t="s">
        <v>2069</v>
      </c>
      <c r="G190" s="96" t="s">
        <v>2070</v>
      </c>
      <c r="J190" s="82">
        <v>43968</v>
      </c>
      <c r="K190" s="96" t="s">
        <v>2071</v>
      </c>
      <c r="L190" s="92" t="str">
        <f t="shared" si="2"/>
        <v>http://www.ctri.nic.in/Clinicaltrials/pmaindet2.php?trialid=43753</v>
      </c>
      <c r="M190" s="96" t="s">
        <v>1244</v>
      </c>
      <c r="N190" s="85" t="s">
        <v>112</v>
      </c>
      <c r="O190" s="85" t="s">
        <v>115</v>
      </c>
      <c r="P190" s="85" t="s">
        <v>2328</v>
      </c>
      <c r="Q190" s="85" t="s">
        <v>2072</v>
      </c>
      <c r="T190" s="85" t="s">
        <v>253</v>
      </c>
      <c r="U190" s="85" t="s">
        <v>2073</v>
      </c>
      <c r="V190" s="82">
        <v>43977</v>
      </c>
      <c r="W190" s="85">
        <v>1000</v>
      </c>
      <c r="X190" s="85" t="s">
        <v>108</v>
      </c>
    </row>
    <row r="191" spans="1:24" ht="30" customHeight="1" x14ac:dyDescent="0.35">
      <c r="A191" s="123">
        <v>44025</v>
      </c>
      <c r="B191" s="87" t="s">
        <v>2074</v>
      </c>
      <c r="C191" s="93" t="s">
        <v>114</v>
      </c>
      <c r="E191" s="85" t="s">
        <v>2077</v>
      </c>
      <c r="F191" s="85" t="s">
        <v>2075</v>
      </c>
      <c r="G191" s="96" t="s">
        <v>2076</v>
      </c>
      <c r="J191" s="82">
        <v>43972</v>
      </c>
      <c r="K191" s="96" t="s">
        <v>2078</v>
      </c>
      <c r="L191" s="92" t="str">
        <f t="shared" si="2"/>
        <v>http://www.ctri.nic.in/Clinicaltrials/pmaindet2.php?trialid=43824</v>
      </c>
      <c r="M191" s="96" t="s">
        <v>1244</v>
      </c>
      <c r="N191" s="85" t="s">
        <v>112</v>
      </c>
      <c r="O191" s="85" t="s">
        <v>115</v>
      </c>
      <c r="P191" s="85" t="s">
        <v>2329</v>
      </c>
      <c r="Q191" s="85" t="s">
        <v>2079</v>
      </c>
      <c r="T191" s="85" t="s">
        <v>253</v>
      </c>
      <c r="U191" s="85" t="s">
        <v>2080</v>
      </c>
      <c r="V191" s="82">
        <v>43978</v>
      </c>
      <c r="W191" s="85">
        <v>250</v>
      </c>
      <c r="X191" s="85" t="s">
        <v>108</v>
      </c>
    </row>
    <row r="192" spans="1:24" ht="30" customHeight="1" x14ac:dyDescent="0.35">
      <c r="A192" s="123">
        <v>44025</v>
      </c>
      <c r="B192" s="87" t="s">
        <v>2081</v>
      </c>
      <c r="C192" s="93" t="s">
        <v>33</v>
      </c>
      <c r="E192" s="85" t="s">
        <v>2084</v>
      </c>
      <c r="F192" s="85" t="s">
        <v>2082</v>
      </c>
      <c r="G192" s="96" t="s">
        <v>2083</v>
      </c>
      <c r="J192" s="82">
        <v>43974</v>
      </c>
      <c r="K192" s="96" t="s">
        <v>2085</v>
      </c>
      <c r="L192" s="92" t="str">
        <f t="shared" si="2"/>
        <v>http://www.ctri.nic.in/Clinicaltrials/pmaindet2.php?trialid=43914</v>
      </c>
      <c r="M192" s="96" t="s">
        <v>1244</v>
      </c>
      <c r="N192" s="85" t="s">
        <v>112</v>
      </c>
      <c r="O192" s="85" t="s">
        <v>115</v>
      </c>
      <c r="P192" s="85" t="s">
        <v>2330</v>
      </c>
      <c r="Q192" s="85" t="s">
        <v>2086</v>
      </c>
      <c r="T192" s="85" t="s">
        <v>253</v>
      </c>
      <c r="U192" s="85" t="s">
        <v>2087</v>
      </c>
      <c r="V192" s="82">
        <v>43991</v>
      </c>
      <c r="W192" s="85">
        <v>60</v>
      </c>
      <c r="X192" s="85" t="s">
        <v>108</v>
      </c>
    </row>
    <row r="193" spans="1:24" ht="30" customHeight="1" x14ac:dyDescent="0.35">
      <c r="A193" s="123">
        <v>44025</v>
      </c>
      <c r="B193" s="87" t="s">
        <v>2088</v>
      </c>
      <c r="C193" s="93" t="s">
        <v>33</v>
      </c>
      <c r="E193" s="85" t="s">
        <v>2091</v>
      </c>
      <c r="F193" s="85" t="s">
        <v>2089</v>
      </c>
      <c r="G193" s="96" t="s">
        <v>2090</v>
      </c>
      <c r="J193" s="82">
        <v>43979</v>
      </c>
      <c r="K193" s="96" t="s">
        <v>2092</v>
      </c>
      <c r="L193" s="92" t="str">
        <f t="shared" si="2"/>
        <v>http://www.ctri.nic.in/Clinicaltrials/pmaindet2.php?trialid=44074</v>
      </c>
      <c r="M193" s="96" t="s">
        <v>1244</v>
      </c>
      <c r="N193" s="85" t="s">
        <v>112</v>
      </c>
      <c r="O193" s="85" t="s">
        <v>115</v>
      </c>
      <c r="P193" s="85" t="s">
        <v>2328</v>
      </c>
      <c r="Q193" s="85" t="s">
        <v>2093</v>
      </c>
      <c r="T193" s="85" t="s">
        <v>253</v>
      </c>
      <c r="U193" s="85" t="s">
        <v>2094</v>
      </c>
      <c r="V193" s="82">
        <v>43986</v>
      </c>
      <c r="W193" s="85">
        <v>100</v>
      </c>
      <c r="X193" s="85" t="s">
        <v>108</v>
      </c>
    </row>
    <row r="194" spans="1:24" ht="30" customHeight="1" x14ac:dyDescent="0.35">
      <c r="A194" s="123">
        <v>44025</v>
      </c>
      <c r="B194" s="87" t="s">
        <v>2095</v>
      </c>
      <c r="C194" s="93" t="s">
        <v>114</v>
      </c>
      <c r="E194" s="85" t="s">
        <v>2184</v>
      </c>
      <c r="F194" s="85" t="s">
        <v>2096</v>
      </c>
      <c r="G194" s="96" t="s">
        <v>2097</v>
      </c>
      <c r="J194" s="82">
        <v>43979</v>
      </c>
      <c r="K194" s="96" t="s">
        <v>2098</v>
      </c>
      <c r="L194" s="92" t="str">
        <f t="shared" ref="L194:L257" si="3">HYPERLINK(K194)</f>
        <v>http://www.ctri.nic.in/Clinicaltrials/pmaindet2.php?trialid=43519</v>
      </c>
      <c r="M194" s="96" t="s">
        <v>1244</v>
      </c>
      <c r="N194" s="85" t="s">
        <v>112</v>
      </c>
      <c r="O194" s="85" t="s">
        <v>115</v>
      </c>
      <c r="P194" s="85" t="s">
        <v>2331</v>
      </c>
      <c r="Q194" s="85" t="s">
        <v>2099</v>
      </c>
      <c r="T194" s="85" t="s">
        <v>253</v>
      </c>
      <c r="U194" s="85" t="s">
        <v>2100</v>
      </c>
      <c r="V194" s="82">
        <v>43983</v>
      </c>
      <c r="W194" s="85">
        <v>2000</v>
      </c>
      <c r="X194" s="85" t="s">
        <v>108</v>
      </c>
    </row>
    <row r="195" spans="1:24" ht="30" customHeight="1" x14ac:dyDescent="0.35">
      <c r="A195" s="123">
        <v>44025</v>
      </c>
      <c r="B195" s="87" t="s">
        <v>2101</v>
      </c>
      <c r="C195" s="85" t="s">
        <v>3973</v>
      </c>
      <c r="D195" s="85" t="s">
        <v>2225</v>
      </c>
      <c r="E195" s="85" t="s">
        <v>2104</v>
      </c>
      <c r="F195" s="85" t="s">
        <v>2102</v>
      </c>
      <c r="G195" s="96" t="s">
        <v>2103</v>
      </c>
      <c r="J195" s="82">
        <v>43982</v>
      </c>
      <c r="K195" s="96" t="s">
        <v>2105</v>
      </c>
      <c r="L195" s="92" t="str">
        <f t="shared" si="3"/>
        <v>http://www.ctri.nic.in/Clinicaltrials/pmaindet2.php?trialid=43382</v>
      </c>
      <c r="M195" s="96" t="s">
        <v>1244</v>
      </c>
      <c r="N195" s="85" t="s">
        <v>112</v>
      </c>
      <c r="O195" s="85" t="s">
        <v>118</v>
      </c>
      <c r="P195" s="85" t="s">
        <v>2332</v>
      </c>
      <c r="Q195" s="85" t="s">
        <v>2106</v>
      </c>
      <c r="T195" s="85" t="s">
        <v>253</v>
      </c>
      <c r="U195" s="85" t="s">
        <v>2107</v>
      </c>
      <c r="V195" s="82">
        <v>43997</v>
      </c>
      <c r="W195" s="85">
        <v>2978</v>
      </c>
      <c r="X195" s="85" t="s">
        <v>108</v>
      </c>
    </row>
    <row r="196" spans="1:24" ht="30" customHeight="1" x14ac:dyDescent="0.35">
      <c r="A196" s="123">
        <v>44025</v>
      </c>
      <c r="B196" s="87" t="s">
        <v>1931</v>
      </c>
      <c r="C196" s="93" t="s">
        <v>114</v>
      </c>
      <c r="D196" s="85" t="s">
        <v>1053</v>
      </c>
      <c r="E196" s="85" t="s">
        <v>2182</v>
      </c>
      <c r="F196" s="85" t="s">
        <v>1954</v>
      </c>
      <c r="G196" s="96" t="s">
        <v>1932</v>
      </c>
      <c r="J196" s="82">
        <v>43979</v>
      </c>
      <c r="K196" s="96" t="s">
        <v>1933</v>
      </c>
      <c r="L196" s="92" t="str">
        <f t="shared" si="3"/>
        <v>https://trialregister.nl/trial/8668</v>
      </c>
      <c r="M196" s="96" t="s">
        <v>1055</v>
      </c>
      <c r="N196" s="85" t="s">
        <v>1056</v>
      </c>
      <c r="O196" s="85" t="s">
        <v>115</v>
      </c>
      <c r="P196" s="85" t="s">
        <v>2323</v>
      </c>
      <c r="Q196" s="85" t="s">
        <v>1934</v>
      </c>
      <c r="T196" s="85" t="s">
        <v>253</v>
      </c>
      <c r="U196" s="85" t="s">
        <v>1935</v>
      </c>
      <c r="V196" s="82">
        <v>43979</v>
      </c>
      <c r="W196" s="85">
        <v>20</v>
      </c>
    </row>
    <row r="197" spans="1:24" ht="30" customHeight="1" x14ac:dyDescent="0.35">
      <c r="A197" s="123">
        <v>44025</v>
      </c>
      <c r="B197" s="87" t="s">
        <v>1052</v>
      </c>
      <c r="C197" s="93" t="s">
        <v>114</v>
      </c>
      <c r="D197" s="85" t="s">
        <v>1053</v>
      </c>
      <c r="E197" s="85" t="s">
        <v>1550</v>
      </c>
      <c r="F197" s="85" t="s">
        <v>1139</v>
      </c>
      <c r="G197" s="96" t="s">
        <v>1140</v>
      </c>
      <c r="J197" s="82">
        <v>43917</v>
      </c>
      <c r="K197" s="96" t="s">
        <v>1054</v>
      </c>
      <c r="L197" s="92" t="str">
        <f t="shared" si="3"/>
        <v>https://trialregister.nl/trial/8485</v>
      </c>
      <c r="M197" s="96" t="s">
        <v>1055</v>
      </c>
      <c r="N197" s="85" t="s">
        <v>1056</v>
      </c>
      <c r="O197" s="85" t="s">
        <v>115</v>
      </c>
      <c r="P197" s="85" t="s">
        <v>1618</v>
      </c>
      <c r="Q197" s="85" t="s">
        <v>1057</v>
      </c>
      <c r="T197" s="85" t="s">
        <v>122</v>
      </c>
      <c r="U197" s="85" t="s">
        <v>1058</v>
      </c>
      <c r="V197" s="82">
        <v>43917</v>
      </c>
      <c r="W197" s="85">
        <v>20</v>
      </c>
    </row>
    <row r="198" spans="1:24" ht="30" customHeight="1" x14ac:dyDescent="0.35">
      <c r="A198" s="123">
        <v>44025</v>
      </c>
      <c r="B198" s="87" t="s">
        <v>671</v>
      </c>
      <c r="C198" s="93" t="s">
        <v>114</v>
      </c>
      <c r="D198" s="85" t="s">
        <v>672</v>
      </c>
      <c r="E198" s="85" t="s">
        <v>673</v>
      </c>
      <c r="F198" s="85" t="s">
        <v>1330</v>
      </c>
      <c r="G198" s="96" t="s">
        <v>1331</v>
      </c>
      <c r="J198" s="82">
        <v>43921</v>
      </c>
      <c r="K198" s="96" t="s">
        <v>674</v>
      </c>
      <c r="L198" s="92" t="str">
        <f t="shared" si="3"/>
        <v>http://www.drks.de/DRKS00021208</v>
      </c>
      <c r="M198" s="96" t="s">
        <v>675</v>
      </c>
      <c r="N198" s="85" t="s">
        <v>111</v>
      </c>
      <c r="O198" s="85" t="s">
        <v>676</v>
      </c>
      <c r="P198" s="85" t="s">
        <v>677</v>
      </c>
      <c r="Q198" s="85" t="s">
        <v>678</v>
      </c>
      <c r="R198" s="85" t="s">
        <v>679</v>
      </c>
      <c r="S198" s="85" t="s">
        <v>680</v>
      </c>
      <c r="T198" s="85" t="s">
        <v>122</v>
      </c>
      <c r="U198" s="85" t="s">
        <v>681</v>
      </c>
      <c r="V198" s="82">
        <v>43924</v>
      </c>
      <c r="W198" s="85">
        <v>100</v>
      </c>
      <c r="X198" s="85" t="s">
        <v>108</v>
      </c>
    </row>
    <row r="199" spans="1:24" ht="30" customHeight="1" x14ac:dyDescent="0.35">
      <c r="A199" s="123">
        <v>44018</v>
      </c>
      <c r="B199" s="87" t="s">
        <v>1867</v>
      </c>
      <c r="C199" s="85" t="s">
        <v>33</v>
      </c>
      <c r="D199" s="85" t="s">
        <v>1868</v>
      </c>
      <c r="E199" s="85" t="s">
        <v>1869</v>
      </c>
      <c r="F199" s="85" t="s">
        <v>1763</v>
      </c>
      <c r="J199" s="82">
        <v>43991</v>
      </c>
      <c r="K199" s="96" t="s">
        <v>1764</v>
      </c>
      <c r="L199" s="92" t="str">
        <f t="shared" si="3"/>
        <v>https://clinicaltrials.gov/show/NCT04429477</v>
      </c>
      <c r="M199" s="96" t="s">
        <v>165</v>
      </c>
      <c r="N199" s="85" t="s">
        <v>1063</v>
      </c>
      <c r="O199" s="85" t="s">
        <v>785</v>
      </c>
      <c r="Q199" s="85" t="s">
        <v>1765</v>
      </c>
      <c r="R199" s="85" t="s">
        <v>759</v>
      </c>
      <c r="S199" s="85" t="s">
        <v>108</v>
      </c>
      <c r="T199" s="85" t="s">
        <v>122</v>
      </c>
      <c r="U199" s="85" t="s">
        <v>1766</v>
      </c>
      <c r="V199" s="82">
        <v>43835</v>
      </c>
      <c r="W199" s="85">
        <v>50</v>
      </c>
    </row>
    <row r="200" spans="1:24" ht="30" customHeight="1" x14ac:dyDescent="0.35">
      <c r="A200" s="123">
        <v>44018</v>
      </c>
      <c r="B200" s="87" t="s">
        <v>1768</v>
      </c>
      <c r="C200" s="85" t="s">
        <v>3973</v>
      </c>
      <c r="D200" s="85" t="s">
        <v>1769</v>
      </c>
      <c r="E200" s="85" t="s">
        <v>1772</v>
      </c>
      <c r="F200" s="85" t="s">
        <v>1770</v>
      </c>
      <c r="G200" s="96" t="s">
        <v>1771</v>
      </c>
      <c r="J200" s="82">
        <v>44001</v>
      </c>
      <c r="K200" s="96" t="s">
        <v>1773</v>
      </c>
      <c r="L200" s="92" t="str">
        <f t="shared" si="3"/>
        <v>http://www.chictr.org.cn/showproj.aspx?proj=55376</v>
      </c>
      <c r="M200" s="96" t="s">
        <v>274</v>
      </c>
      <c r="N200" s="85" t="s">
        <v>107</v>
      </c>
      <c r="O200" s="85" t="s">
        <v>318</v>
      </c>
      <c r="P200" s="85" t="s">
        <v>302</v>
      </c>
      <c r="Q200" s="85" t="s">
        <v>1774</v>
      </c>
      <c r="R200" s="85">
        <v>0</v>
      </c>
      <c r="S200" s="85">
        <v>50</v>
      </c>
      <c r="T200" s="85" t="s">
        <v>122</v>
      </c>
      <c r="U200" s="85" t="s">
        <v>1775</v>
      </c>
      <c r="V200" s="82">
        <v>44106</v>
      </c>
      <c r="W200" s="85" t="s">
        <v>1776</v>
      </c>
      <c r="X200" s="85">
        <v>0</v>
      </c>
    </row>
    <row r="201" spans="1:24" ht="30" customHeight="1" x14ac:dyDescent="0.35">
      <c r="A201" s="123">
        <v>44018</v>
      </c>
      <c r="B201" s="87" t="s">
        <v>1870</v>
      </c>
      <c r="C201" s="85" t="s">
        <v>33</v>
      </c>
      <c r="D201" s="85" t="s">
        <v>1871</v>
      </c>
      <c r="E201" s="85" t="s">
        <v>1872</v>
      </c>
      <c r="F201" s="85" t="s">
        <v>1944</v>
      </c>
      <c r="J201" s="82">
        <v>43916</v>
      </c>
      <c r="K201" s="96" t="s">
        <v>1873</v>
      </c>
      <c r="L201" s="92" t="str">
        <f t="shared" si="3"/>
        <v>https://clinicaltrials.gov/show/NCT04325646</v>
      </c>
      <c r="M201" s="96" t="s">
        <v>165</v>
      </c>
      <c r="N201" s="85" t="s">
        <v>117</v>
      </c>
      <c r="O201" s="85" t="s">
        <v>115</v>
      </c>
      <c r="Q201" s="85" t="s">
        <v>1874</v>
      </c>
      <c r="R201" s="85" t="s">
        <v>1147</v>
      </c>
      <c r="S201" s="85" t="s">
        <v>108</v>
      </c>
      <c r="T201" s="85" t="s">
        <v>122</v>
      </c>
      <c r="U201" s="85" t="s">
        <v>1875</v>
      </c>
      <c r="V201" s="82">
        <v>43903</v>
      </c>
      <c r="W201" s="85">
        <v>1000</v>
      </c>
    </row>
    <row r="202" spans="1:24" ht="30" customHeight="1" x14ac:dyDescent="0.35">
      <c r="A202" s="123">
        <v>44018</v>
      </c>
      <c r="B202" s="87" t="s">
        <v>1876</v>
      </c>
      <c r="C202" s="85" t="s">
        <v>33</v>
      </c>
      <c r="D202" s="85" t="s">
        <v>1877</v>
      </c>
      <c r="E202" s="85" t="s">
        <v>1878</v>
      </c>
      <c r="F202" s="85" t="s">
        <v>1945</v>
      </c>
      <c r="J202" s="82">
        <v>43990</v>
      </c>
      <c r="K202" s="96" t="s">
        <v>1879</v>
      </c>
      <c r="L202" s="92" t="str">
        <f t="shared" si="3"/>
        <v>https://clinicaltrials.gov/show/NCT04425850</v>
      </c>
      <c r="M202" s="96" t="s">
        <v>165</v>
      </c>
      <c r="N202" s="85" t="s">
        <v>931</v>
      </c>
      <c r="O202" s="85" t="s">
        <v>115</v>
      </c>
      <c r="Q202" s="85" t="s">
        <v>1880</v>
      </c>
      <c r="R202" s="85" t="s">
        <v>1147</v>
      </c>
      <c r="S202" s="85" t="s">
        <v>108</v>
      </c>
      <c r="T202" s="85" t="s">
        <v>765</v>
      </c>
      <c r="U202" s="85" t="s">
        <v>1881</v>
      </c>
      <c r="V202" s="82">
        <v>43836</v>
      </c>
      <c r="W202" s="85">
        <v>70</v>
      </c>
    </row>
    <row r="203" spans="1:24" ht="30" customHeight="1" x14ac:dyDescent="0.35">
      <c r="A203" s="123">
        <v>44018</v>
      </c>
      <c r="B203" s="87" t="s">
        <v>1882</v>
      </c>
      <c r="C203" s="85" t="s">
        <v>33</v>
      </c>
      <c r="D203" s="85" t="s">
        <v>1883</v>
      </c>
      <c r="E203" s="85" t="s">
        <v>1884</v>
      </c>
      <c r="F203" s="85" t="s">
        <v>1946</v>
      </c>
      <c r="J203" s="82">
        <v>43990</v>
      </c>
      <c r="K203" s="96" t="s">
        <v>1885</v>
      </c>
      <c r="L203" s="92" t="str">
        <f t="shared" si="3"/>
        <v>https://clinicaltrials.gov/show/NCT04425863</v>
      </c>
      <c r="M203" s="96" t="s">
        <v>165</v>
      </c>
      <c r="N203" s="85" t="s">
        <v>931</v>
      </c>
      <c r="O203" s="85" t="s">
        <v>115</v>
      </c>
      <c r="Q203" s="85" t="s">
        <v>1880</v>
      </c>
      <c r="R203" s="85" t="s">
        <v>1147</v>
      </c>
      <c r="S203" s="85" t="s">
        <v>108</v>
      </c>
      <c r="T203" s="85" t="s">
        <v>765</v>
      </c>
      <c r="U203" s="85" t="s">
        <v>1886</v>
      </c>
      <c r="V203" s="82">
        <v>43835</v>
      </c>
      <c r="W203" s="85">
        <v>100</v>
      </c>
    </row>
    <row r="204" spans="1:24" ht="30" customHeight="1" x14ac:dyDescent="0.35">
      <c r="A204" s="123">
        <v>44018</v>
      </c>
      <c r="B204" s="87" t="s">
        <v>1887</v>
      </c>
      <c r="C204" s="85" t="s">
        <v>33</v>
      </c>
      <c r="E204" s="85" t="s">
        <v>1888</v>
      </c>
      <c r="F204" s="85" t="s">
        <v>1947</v>
      </c>
      <c r="J204" s="82">
        <v>44004</v>
      </c>
      <c r="K204" s="96" t="s">
        <v>1889</v>
      </c>
      <c r="L204" s="92" t="str">
        <f t="shared" si="3"/>
        <v>https://clinicaltrials.gov/show/NCT04445233</v>
      </c>
      <c r="M204" s="96" t="s">
        <v>165</v>
      </c>
      <c r="N204" s="85" t="s">
        <v>103</v>
      </c>
      <c r="O204" s="85" t="s">
        <v>115</v>
      </c>
      <c r="Q204" s="85" t="s">
        <v>1890</v>
      </c>
      <c r="R204" s="85" t="s">
        <v>759</v>
      </c>
      <c r="S204" s="85" t="s">
        <v>108</v>
      </c>
      <c r="T204" s="85" t="s">
        <v>122</v>
      </c>
      <c r="U204" s="85" t="s">
        <v>1891</v>
      </c>
      <c r="V204" s="82">
        <v>43950</v>
      </c>
      <c r="W204" s="85">
        <v>400</v>
      </c>
    </row>
    <row r="205" spans="1:24" ht="30" customHeight="1" x14ac:dyDescent="0.35">
      <c r="A205" s="123">
        <v>44018</v>
      </c>
      <c r="B205" s="87" t="s">
        <v>1892</v>
      </c>
      <c r="C205" s="85" t="s">
        <v>33</v>
      </c>
      <c r="D205" s="85" t="s">
        <v>1893</v>
      </c>
      <c r="E205" s="85" t="s">
        <v>1894</v>
      </c>
      <c r="F205" s="85" t="s">
        <v>1948</v>
      </c>
      <c r="J205" s="82">
        <v>43999</v>
      </c>
      <c r="K205" s="96" t="s">
        <v>1895</v>
      </c>
      <c r="L205" s="92" t="str">
        <f t="shared" si="3"/>
        <v>https://clinicaltrials.gov/show/NCT04447209</v>
      </c>
      <c r="M205" s="96" t="s">
        <v>165</v>
      </c>
      <c r="N205" s="85" t="s">
        <v>1896</v>
      </c>
      <c r="O205" s="85" t="s">
        <v>115</v>
      </c>
      <c r="Q205" s="85" t="s">
        <v>1897</v>
      </c>
      <c r="R205" s="85" t="s">
        <v>772</v>
      </c>
      <c r="S205" s="85" t="s">
        <v>1898</v>
      </c>
      <c r="T205" s="85" t="s">
        <v>122</v>
      </c>
      <c r="U205" s="85" t="s">
        <v>1899</v>
      </c>
      <c r="V205" s="82">
        <v>43988</v>
      </c>
      <c r="W205" s="85">
        <v>300</v>
      </c>
    </row>
    <row r="206" spans="1:24" ht="30" customHeight="1" x14ac:dyDescent="0.35">
      <c r="A206" s="123">
        <v>44018</v>
      </c>
      <c r="B206" s="87" t="s">
        <v>1900</v>
      </c>
      <c r="C206" s="85" t="s">
        <v>33</v>
      </c>
      <c r="D206" s="85" t="s">
        <v>1901</v>
      </c>
      <c r="E206" s="85" t="s">
        <v>1902</v>
      </c>
      <c r="F206" s="85" t="s">
        <v>1949</v>
      </c>
      <c r="J206" s="82">
        <v>44000</v>
      </c>
      <c r="K206" s="96" t="s">
        <v>1903</v>
      </c>
      <c r="L206" s="92" t="str">
        <f t="shared" si="3"/>
        <v>https://clinicaltrials.gov/show/NCT04448717</v>
      </c>
      <c r="M206" s="96" t="s">
        <v>165</v>
      </c>
      <c r="N206" s="85" t="s">
        <v>1858</v>
      </c>
      <c r="O206" s="85" t="s">
        <v>115</v>
      </c>
      <c r="Q206" s="85" t="s">
        <v>1904</v>
      </c>
      <c r="R206" s="85" t="s">
        <v>1147</v>
      </c>
      <c r="S206" s="85" t="s">
        <v>261</v>
      </c>
      <c r="T206" s="85" t="s">
        <v>122</v>
      </c>
      <c r="U206" s="85" t="s">
        <v>1905</v>
      </c>
      <c r="V206" s="82">
        <v>43998</v>
      </c>
      <c r="W206" s="85">
        <v>2500</v>
      </c>
    </row>
    <row r="207" spans="1:24" ht="30" customHeight="1" x14ac:dyDescent="0.35">
      <c r="A207" s="123">
        <v>44018</v>
      </c>
      <c r="B207" s="87" t="s">
        <v>1906</v>
      </c>
      <c r="C207" s="85" t="s">
        <v>33</v>
      </c>
      <c r="D207" s="85" t="s">
        <v>1907</v>
      </c>
      <c r="E207" s="85" t="s">
        <v>1908</v>
      </c>
      <c r="F207" s="85" t="s">
        <v>1950</v>
      </c>
      <c r="J207" s="82">
        <v>44005</v>
      </c>
      <c r="K207" s="96" t="s">
        <v>1909</v>
      </c>
      <c r="L207" s="92" t="str">
        <f t="shared" si="3"/>
        <v>https://clinicaltrials.gov/show/NCT04448769</v>
      </c>
      <c r="M207" s="96" t="s">
        <v>165</v>
      </c>
      <c r="N207" s="85" t="s">
        <v>117</v>
      </c>
      <c r="O207" s="85" t="s">
        <v>118</v>
      </c>
      <c r="P207" s="85" t="s">
        <v>1910</v>
      </c>
      <c r="Q207" s="85" t="s">
        <v>874</v>
      </c>
      <c r="R207" s="85" t="s">
        <v>1147</v>
      </c>
      <c r="S207" s="85" t="s">
        <v>108</v>
      </c>
      <c r="T207" s="85" t="s">
        <v>765</v>
      </c>
      <c r="U207" s="85" t="s">
        <v>1911</v>
      </c>
      <c r="V207" s="82">
        <v>43836</v>
      </c>
      <c r="W207" s="85">
        <v>2000</v>
      </c>
      <c r="X207" s="85" t="s">
        <v>108</v>
      </c>
    </row>
    <row r="208" spans="1:24" ht="30" customHeight="1" x14ac:dyDescent="0.35">
      <c r="A208" s="123">
        <v>44018</v>
      </c>
      <c r="B208" s="87" t="s">
        <v>1912</v>
      </c>
      <c r="C208" s="85" t="s">
        <v>33</v>
      </c>
      <c r="D208" s="85" t="s">
        <v>1956</v>
      </c>
      <c r="E208" s="85" t="s">
        <v>2221</v>
      </c>
      <c r="F208" s="85" t="s">
        <v>1913</v>
      </c>
      <c r="G208" s="96" t="s">
        <v>1914</v>
      </c>
      <c r="J208" s="82">
        <v>44004</v>
      </c>
      <c r="K208" s="96" t="s">
        <v>1915</v>
      </c>
      <c r="L208" s="92" t="str">
        <f t="shared" si="3"/>
        <v>https://anzctr.org.au/ACTRN12620000692932.aspx</v>
      </c>
      <c r="M208" s="96" t="s">
        <v>248</v>
      </c>
      <c r="N208" s="85" t="s">
        <v>103</v>
      </c>
      <c r="O208" s="85" t="s">
        <v>115</v>
      </c>
      <c r="P208" s="85" t="s">
        <v>1916</v>
      </c>
      <c r="Q208" s="85" t="s">
        <v>1917</v>
      </c>
      <c r="R208" s="85" t="s">
        <v>1147</v>
      </c>
      <c r="S208" s="85" t="s">
        <v>1918</v>
      </c>
      <c r="T208" s="85" t="s">
        <v>253</v>
      </c>
      <c r="U208" s="85" t="s">
        <v>1919</v>
      </c>
      <c r="V208" s="82">
        <v>44006</v>
      </c>
      <c r="W208" s="85">
        <v>10000</v>
      </c>
      <c r="X208" s="85" t="s">
        <v>181</v>
      </c>
    </row>
    <row r="209" spans="1:24" ht="30" customHeight="1" x14ac:dyDescent="0.35">
      <c r="A209" s="123">
        <v>44018</v>
      </c>
      <c r="B209" s="87" t="s">
        <v>1920</v>
      </c>
      <c r="C209" s="85" t="s">
        <v>33</v>
      </c>
      <c r="D209" s="85" t="s">
        <v>176</v>
      </c>
      <c r="E209" s="85" t="s">
        <v>1000</v>
      </c>
      <c r="F209" s="85" t="s">
        <v>1951</v>
      </c>
      <c r="J209" s="82">
        <v>43951</v>
      </c>
      <c r="K209" s="96" t="s">
        <v>1001</v>
      </c>
      <c r="L209" s="92" t="str">
        <f t="shared" si="3"/>
        <v>https://clinicaltrials.gov/show/NCT04377568</v>
      </c>
      <c r="M209" s="96" t="s">
        <v>165</v>
      </c>
      <c r="N209" s="85" t="s">
        <v>148</v>
      </c>
      <c r="O209" s="85" t="s">
        <v>118</v>
      </c>
      <c r="P209" s="85" t="s">
        <v>938</v>
      </c>
      <c r="Q209" s="85" t="s">
        <v>1002</v>
      </c>
      <c r="R209" s="85" t="s">
        <v>108</v>
      </c>
      <c r="S209" s="85" t="s">
        <v>251</v>
      </c>
      <c r="T209" s="85" t="s">
        <v>765</v>
      </c>
      <c r="U209" s="85" t="s">
        <v>177</v>
      </c>
      <c r="V209" s="82">
        <v>44027</v>
      </c>
      <c r="W209" s="85">
        <v>100</v>
      </c>
      <c r="X209" s="85" t="s">
        <v>137</v>
      </c>
    </row>
    <row r="210" spans="1:24" ht="30" customHeight="1" x14ac:dyDescent="0.35">
      <c r="A210" s="123">
        <v>44018</v>
      </c>
      <c r="B210" s="87" t="s">
        <v>1921</v>
      </c>
      <c r="C210" s="85" t="s">
        <v>33</v>
      </c>
      <c r="E210" s="85" t="s">
        <v>1922</v>
      </c>
      <c r="F210" s="85" t="s">
        <v>1952</v>
      </c>
      <c r="J210" s="82">
        <v>44004</v>
      </c>
      <c r="K210" s="96" t="s">
        <v>1923</v>
      </c>
      <c r="L210" s="92" t="str">
        <f t="shared" si="3"/>
        <v>https://clinicaltrials.gov/show/NCT04445402</v>
      </c>
      <c r="M210" s="96" t="s">
        <v>165</v>
      </c>
      <c r="N210" s="85" t="s">
        <v>103</v>
      </c>
      <c r="O210" s="85" t="s">
        <v>785</v>
      </c>
      <c r="Q210" s="85" t="s">
        <v>1924</v>
      </c>
      <c r="R210" s="85" t="s">
        <v>108</v>
      </c>
      <c r="S210" s="85" t="s">
        <v>1222</v>
      </c>
      <c r="T210" s="85" t="s">
        <v>122</v>
      </c>
      <c r="U210" s="85" t="s">
        <v>1925</v>
      </c>
      <c r="V210" s="82">
        <v>43951</v>
      </c>
      <c r="W210" s="85">
        <v>1500</v>
      </c>
    </row>
    <row r="211" spans="1:24" ht="30" customHeight="1" x14ac:dyDescent="0.35">
      <c r="A211" s="123">
        <v>44018</v>
      </c>
      <c r="B211" s="87" t="s">
        <v>1926</v>
      </c>
      <c r="C211" s="85" t="s">
        <v>33</v>
      </c>
      <c r="D211" s="85" t="s">
        <v>1927</v>
      </c>
      <c r="E211" s="85" t="s">
        <v>1928</v>
      </c>
      <c r="F211" s="85" t="s">
        <v>1953</v>
      </c>
      <c r="J211" s="82">
        <v>44004</v>
      </c>
      <c r="K211" s="96" t="s">
        <v>1929</v>
      </c>
      <c r="L211" s="92" t="str">
        <f t="shared" si="3"/>
        <v>https://clinicaltrials.gov/show/NCT04449042</v>
      </c>
      <c r="M211" s="96" t="s">
        <v>165</v>
      </c>
      <c r="N211" s="85" t="s">
        <v>103</v>
      </c>
      <c r="O211" s="85" t="s">
        <v>785</v>
      </c>
      <c r="Q211" s="85" t="s">
        <v>1208</v>
      </c>
      <c r="R211" s="85" t="s">
        <v>108</v>
      </c>
      <c r="S211" s="85" t="s">
        <v>251</v>
      </c>
      <c r="T211" s="85" t="s">
        <v>122</v>
      </c>
      <c r="U211" s="85" t="s">
        <v>1930</v>
      </c>
      <c r="V211" s="82">
        <v>43834</v>
      </c>
      <c r="W211" s="85">
        <v>15000</v>
      </c>
    </row>
    <row r="212" spans="1:24" ht="30" customHeight="1" x14ac:dyDescent="0.35">
      <c r="A212" s="123">
        <v>44018</v>
      </c>
      <c r="B212" s="87" t="s">
        <v>1931</v>
      </c>
      <c r="C212" s="85" t="s">
        <v>114</v>
      </c>
      <c r="D212" s="85" t="s">
        <v>1053</v>
      </c>
      <c r="E212" s="85" t="s">
        <v>2182</v>
      </c>
      <c r="F212" s="85" t="s">
        <v>1954</v>
      </c>
      <c r="G212" s="96" t="s">
        <v>1932</v>
      </c>
      <c r="J212" s="82">
        <v>43979</v>
      </c>
      <c r="K212" s="96" t="s">
        <v>1933</v>
      </c>
      <c r="L212" s="92" t="str">
        <f t="shared" si="3"/>
        <v>https://trialregister.nl/trial/8668</v>
      </c>
      <c r="M212" s="96" t="s">
        <v>1055</v>
      </c>
      <c r="N212" s="85" t="s">
        <v>1056</v>
      </c>
      <c r="O212" s="85" t="s">
        <v>115</v>
      </c>
      <c r="P212" s="85" t="s">
        <v>2323</v>
      </c>
      <c r="Q212" s="85" t="s">
        <v>1934</v>
      </c>
      <c r="T212" s="85" t="s">
        <v>253</v>
      </c>
      <c r="U212" s="85" t="s">
        <v>1935</v>
      </c>
      <c r="V212" s="82">
        <v>43979</v>
      </c>
      <c r="W212" s="85">
        <v>20</v>
      </c>
    </row>
    <row r="213" spans="1:24" ht="30" customHeight="1" x14ac:dyDescent="0.35">
      <c r="A213" s="123">
        <v>44018</v>
      </c>
      <c r="B213" s="87" t="s">
        <v>1052</v>
      </c>
      <c r="C213" s="85" t="s">
        <v>114</v>
      </c>
      <c r="D213" s="85" t="s">
        <v>1053</v>
      </c>
      <c r="E213" s="85" t="s">
        <v>1550</v>
      </c>
      <c r="F213" s="85" t="s">
        <v>1139</v>
      </c>
      <c r="G213" s="96" t="s">
        <v>1140</v>
      </c>
      <c r="J213" s="82">
        <v>43917</v>
      </c>
      <c r="K213" s="96" t="s">
        <v>1054</v>
      </c>
      <c r="L213" s="92" t="str">
        <f t="shared" si="3"/>
        <v>https://trialregister.nl/trial/8485</v>
      </c>
      <c r="M213" s="96" t="s">
        <v>1055</v>
      </c>
      <c r="N213" s="85" t="s">
        <v>1056</v>
      </c>
      <c r="O213" s="85" t="s">
        <v>115</v>
      </c>
      <c r="P213" s="85" t="s">
        <v>1618</v>
      </c>
      <c r="Q213" s="85" t="s">
        <v>1057</v>
      </c>
      <c r="T213" s="85" t="s">
        <v>122</v>
      </c>
      <c r="U213" s="85" t="s">
        <v>1058</v>
      </c>
      <c r="V213" s="82">
        <v>43917</v>
      </c>
      <c r="W213" s="85">
        <v>20</v>
      </c>
    </row>
    <row r="214" spans="1:24" ht="30" customHeight="1" x14ac:dyDescent="0.35">
      <c r="A214" s="123">
        <v>44018</v>
      </c>
      <c r="B214" s="87" t="s">
        <v>1822</v>
      </c>
      <c r="C214" s="85" t="s">
        <v>114</v>
      </c>
      <c r="D214" s="85" t="s">
        <v>1823</v>
      </c>
      <c r="E214" s="85" t="s">
        <v>1826</v>
      </c>
      <c r="F214" s="85" t="s">
        <v>1824</v>
      </c>
      <c r="G214" s="96" t="s">
        <v>1825</v>
      </c>
      <c r="J214" s="82">
        <v>43993</v>
      </c>
      <c r="K214" s="96" t="s">
        <v>1827</v>
      </c>
      <c r="L214" s="92" t="str">
        <f t="shared" si="3"/>
        <v>http://isrctn.com/ISRCTN93266696</v>
      </c>
      <c r="M214" s="96" t="s">
        <v>735</v>
      </c>
      <c r="N214" s="85" t="s">
        <v>167</v>
      </c>
      <c r="O214" s="85" t="s">
        <v>115</v>
      </c>
      <c r="P214" s="85" t="s">
        <v>1828</v>
      </c>
      <c r="Q214" s="85" t="s">
        <v>1829</v>
      </c>
      <c r="T214" s="85" t="s">
        <v>122</v>
      </c>
      <c r="U214" s="85" t="s">
        <v>1830</v>
      </c>
      <c r="V214" s="82">
        <v>43971</v>
      </c>
      <c r="W214" s="85">
        <v>200</v>
      </c>
      <c r="X214" s="85" t="s">
        <v>181</v>
      </c>
    </row>
    <row r="215" spans="1:24" ht="30" customHeight="1" x14ac:dyDescent="0.35">
      <c r="A215" s="123">
        <v>44018</v>
      </c>
      <c r="B215" s="87" t="s">
        <v>732</v>
      </c>
      <c r="C215" s="85" t="s">
        <v>3973</v>
      </c>
      <c r="D215" s="85" t="s">
        <v>1702</v>
      </c>
      <c r="E215" s="85" t="s">
        <v>733</v>
      </c>
      <c r="F215" s="85" t="s">
        <v>1703</v>
      </c>
      <c r="G215" s="96" t="s">
        <v>1475</v>
      </c>
      <c r="J215" s="82">
        <v>43922</v>
      </c>
      <c r="K215" s="96" t="s">
        <v>734</v>
      </c>
      <c r="L215" s="92" t="str">
        <f t="shared" si="3"/>
        <v>http://isrctn.com/ISRCTN40092247</v>
      </c>
      <c r="M215" s="96" t="s">
        <v>735</v>
      </c>
      <c r="N215" s="85" t="s">
        <v>167</v>
      </c>
      <c r="O215" s="85" t="s">
        <v>115</v>
      </c>
      <c r="P215" s="85" t="s">
        <v>736</v>
      </c>
      <c r="Q215" s="85" t="s">
        <v>737</v>
      </c>
      <c r="T215" s="85" t="s">
        <v>122</v>
      </c>
      <c r="U215" s="85" t="s">
        <v>738</v>
      </c>
      <c r="V215" s="82">
        <v>43910</v>
      </c>
      <c r="W215" s="85">
        <v>500</v>
      </c>
      <c r="X215" s="85" t="s">
        <v>181</v>
      </c>
    </row>
    <row r="216" spans="1:24" ht="30" customHeight="1" x14ac:dyDescent="0.35">
      <c r="A216" s="123">
        <v>44011</v>
      </c>
      <c r="B216" s="87" t="s">
        <v>690</v>
      </c>
      <c r="C216" s="85" t="s">
        <v>1762</v>
      </c>
      <c r="D216" s="85" t="s">
        <v>1598</v>
      </c>
      <c r="E216" s="85" t="s">
        <v>1548</v>
      </c>
      <c r="F216" s="85" t="s">
        <v>1332</v>
      </c>
      <c r="G216" s="96" t="s">
        <v>1333</v>
      </c>
      <c r="J216" s="82">
        <v>43943</v>
      </c>
      <c r="K216" s="96" t="s">
        <v>691</v>
      </c>
      <c r="L216" s="92" t="str">
        <f t="shared" si="3"/>
        <v>http://www.drks.de/DRKS00021506</v>
      </c>
      <c r="M216" s="96" t="s">
        <v>675</v>
      </c>
      <c r="N216" s="85" t="s">
        <v>111</v>
      </c>
      <c r="O216" s="85" t="s">
        <v>676</v>
      </c>
      <c r="P216" s="85" t="s">
        <v>692</v>
      </c>
      <c r="Q216" s="85" t="s">
        <v>693</v>
      </c>
      <c r="R216" s="85" t="s">
        <v>679</v>
      </c>
      <c r="S216" s="85" t="s">
        <v>251</v>
      </c>
      <c r="T216" s="85" t="s">
        <v>122</v>
      </c>
      <c r="U216" s="85" t="s">
        <v>694</v>
      </c>
      <c r="V216" s="82">
        <v>43908</v>
      </c>
      <c r="W216" s="85">
        <v>1000</v>
      </c>
      <c r="X216" s="85" t="s">
        <v>108</v>
      </c>
    </row>
    <row r="217" spans="1:24" ht="30" customHeight="1" x14ac:dyDescent="0.35">
      <c r="A217" s="123">
        <v>44011</v>
      </c>
      <c r="B217" s="87" t="s">
        <v>1777</v>
      </c>
      <c r="C217" s="85" t="s">
        <v>1762</v>
      </c>
      <c r="D217" s="85" t="s">
        <v>1778</v>
      </c>
      <c r="E217" s="85" t="s">
        <v>1781</v>
      </c>
      <c r="F217" s="85" t="s">
        <v>1779</v>
      </c>
      <c r="G217" s="96" t="s">
        <v>1780</v>
      </c>
      <c r="J217" s="82">
        <v>43930</v>
      </c>
      <c r="K217" s="96" t="s">
        <v>1782</v>
      </c>
      <c r="L217" s="92" t="str">
        <f t="shared" si="3"/>
        <v>http://en.irct.ir/trial/46963</v>
      </c>
      <c r="M217" s="96" t="s">
        <v>714</v>
      </c>
      <c r="N217" s="85" t="s">
        <v>715</v>
      </c>
      <c r="O217" s="85" t="s">
        <v>716</v>
      </c>
      <c r="P217" s="85" t="s">
        <v>1783</v>
      </c>
      <c r="Q217" s="85" t="s">
        <v>1784</v>
      </c>
      <c r="R217" s="85" t="s">
        <v>720</v>
      </c>
      <c r="S217" s="85" t="s">
        <v>1785</v>
      </c>
      <c r="T217" s="85" t="s">
        <v>253</v>
      </c>
      <c r="U217" s="85" t="s">
        <v>1786</v>
      </c>
      <c r="V217" s="82">
        <v>44016</v>
      </c>
      <c r="W217" s="85">
        <v>30</v>
      </c>
      <c r="X217" s="85">
        <v>2</v>
      </c>
    </row>
    <row r="218" spans="1:24" ht="30" customHeight="1" x14ac:dyDescent="0.35">
      <c r="A218" s="123">
        <v>44011</v>
      </c>
      <c r="B218" s="87" t="s">
        <v>1787</v>
      </c>
      <c r="C218" s="85" t="s">
        <v>170</v>
      </c>
      <c r="D218" s="85" t="s">
        <v>833</v>
      </c>
      <c r="E218" s="85" t="s">
        <v>834</v>
      </c>
      <c r="F218" s="85" t="s">
        <v>1718</v>
      </c>
      <c r="J218" s="82">
        <v>43926</v>
      </c>
      <c r="K218" s="96" t="s">
        <v>835</v>
      </c>
      <c r="L218" s="92" t="str">
        <f t="shared" si="3"/>
        <v>https://clinicaltrials.gov/show/NCT04337320</v>
      </c>
      <c r="M218" s="96" t="s">
        <v>165</v>
      </c>
      <c r="N218" s="85" t="s">
        <v>169</v>
      </c>
      <c r="O218" s="85" t="s">
        <v>115</v>
      </c>
      <c r="Q218" s="85" t="s">
        <v>836</v>
      </c>
      <c r="R218" s="85" t="s">
        <v>108</v>
      </c>
      <c r="S218" s="85" t="s">
        <v>837</v>
      </c>
      <c r="T218" s="85" t="s">
        <v>765</v>
      </c>
      <c r="U218" s="85" t="s">
        <v>838</v>
      </c>
      <c r="V218" s="82">
        <v>43905</v>
      </c>
      <c r="W218" s="85">
        <v>40</v>
      </c>
    </row>
    <row r="219" spans="1:24" ht="30" customHeight="1" x14ac:dyDescent="0.35">
      <c r="A219" s="123">
        <v>44011</v>
      </c>
      <c r="B219" s="87" t="s">
        <v>1269</v>
      </c>
      <c r="C219" s="85" t="s">
        <v>170</v>
      </c>
      <c r="D219" s="85" t="s">
        <v>1270</v>
      </c>
      <c r="E219" s="85" t="s">
        <v>1273</v>
      </c>
      <c r="F219" s="85" t="s">
        <v>1271</v>
      </c>
      <c r="G219" s="96" t="s">
        <v>1272</v>
      </c>
      <c r="J219" s="82">
        <v>43969</v>
      </c>
      <c r="K219" s="96" t="s">
        <v>1274</v>
      </c>
      <c r="L219" s="92" t="str">
        <f t="shared" si="3"/>
        <v>http://www.drks.de/DRKS00021772</v>
      </c>
      <c r="M219" s="96" t="s">
        <v>675</v>
      </c>
      <c r="N219" s="85" t="s">
        <v>111</v>
      </c>
      <c r="O219" s="85" t="s">
        <v>676</v>
      </c>
      <c r="P219" s="85" t="s">
        <v>1275</v>
      </c>
      <c r="Q219" s="85" t="s">
        <v>1276</v>
      </c>
      <c r="R219" s="85" t="s">
        <v>679</v>
      </c>
      <c r="S219" s="85" t="s">
        <v>680</v>
      </c>
      <c r="T219" s="85" t="s">
        <v>122</v>
      </c>
      <c r="U219" s="85" t="s">
        <v>1277</v>
      </c>
      <c r="V219" s="82">
        <v>43915</v>
      </c>
      <c r="X219" s="85" t="s">
        <v>108</v>
      </c>
    </row>
    <row r="220" spans="1:24" ht="30" customHeight="1" x14ac:dyDescent="0.35">
      <c r="A220" s="123">
        <v>44011</v>
      </c>
      <c r="B220" s="87" t="s">
        <v>1788</v>
      </c>
      <c r="C220" s="85" t="s">
        <v>170</v>
      </c>
      <c r="D220" s="85" t="s">
        <v>1789</v>
      </c>
      <c r="E220" s="85" t="s">
        <v>1791</v>
      </c>
      <c r="F220" s="85" t="s">
        <v>1790</v>
      </c>
      <c r="J220" s="82">
        <v>43916</v>
      </c>
      <c r="K220" s="96" t="s">
        <v>1792</v>
      </c>
      <c r="L220" s="92" t="str">
        <f t="shared" si="3"/>
        <v>https://clinicaltrials.gov/show/NCT04329533</v>
      </c>
      <c r="M220" s="96" t="s">
        <v>165</v>
      </c>
      <c r="N220" s="85" t="s">
        <v>103</v>
      </c>
      <c r="O220" s="85" t="s">
        <v>118</v>
      </c>
      <c r="P220" s="85" t="s">
        <v>1793</v>
      </c>
      <c r="Q220" s="85" t="s">
        <v>1794</v>
      </c>
      <c r="R220" s="85" t="s">
        <v>251</v>
      </c>
      <c r="S220" s="85" t="s">
        <v>688</v>
      </c>
      <c r="T220" s="85" t="s">
        <v>122</v>
      </c>
      <c r="U220" s="85" t="s">
        <v>1795</v>
      </c>
      <c r="V220" s="82">
        <v>43934</v>
      </c>
      <c r="W220" s="85">
        <v>150</v>
      </c>
      <c r="X220" s="85" t="s">
        <v>108</v>
      </c>
    </row>
    <row r="221" spans="1:24" ht="30" customHeight="1" x14ac:dyDescent="0.35">
      <c r="A221" s="123">
        <v>44011</v>
      </c>
      <c r="B221" s="87" t="s">
        <v>1796</v>
      </c>
      <c r="C221" s="85" t="s">
        <v>170</v>
      </c>
      <c r="D221" s="85" t="s">
        <v>1797</v>
      </c>
      <c r="E221" s="85" t="s">
        <v>1799</v>
      </c>
      <c r="F221" s="85" t="s">
        <v>1798</v>
      </c>
      <c r="J221" s="82">
        <v>43997</v>
      </c>
      <c r="K221" s="96" t="s">
        <v>1800</v>
      </c>
      <c r="L221" s="92" t="str">
        <f t="shared" si="3"/>
        <v>https://clinicaltrials.gov/show/NCT04432805</v>
      </c>
      <c r="M221" s="96" t="s">
        <v>165</v>
      </c>
      <c r="N221" s="85" t="s">
        <v>117</v>
      </c>
      <c r="O221" s="85" t="s">
        <v>118</v>
      </c>
      <c r="P221" s="85" t="s">
        <v>1011</v>
      </c>
      <c r="Q221" s="85" t="s">
        <v>966</v>
      </c>
      <c r="R221" s="85" t="s">
        <v>251</v>
      </c>
      <c r="S221" s="85" t="s">
        <v>108</v>
      </c>
      <c r="T221" s="85" t="s">
        <v>122</v>
      </c>
      <c r="U221" s="85" t="s">
        <v>1801</v>
      </c>
      <c r="V221" s="82">
        <v>43997</v>
      </c>
      <c r="W221" s="85">
        <v>160</v>
      </c>
      <c r="X221" s="85" t="s">
        <v>108</v>
      </c>
    </row>
    <row r="222" spans="1:24" ht="30" customHeight="1" x14ac:dyDescent="0.35">
      <c r="A222" s="123">
        <v>44011</v>
      </c>
      <c r="B222" s="87" t="s">
        <v>1802</v>
      </c>
      <c r="C222" s="85" t="s">
        <v>170</v>
      </c>
      <c r="D222" s="85" t="s">
        <v>1803</v>
      </c>
      <c r="E222" s="85" t="s">
        <v>1805</v>
      </c>
      <c r="F222" s="85" t="s">
        <v>1804</v>
      </c>
      <c r="J222" s="82">
        <v>43996</v>
      </c>
      <c r="K222" s="96" t="s">
        <v>1806</v>
      </c>
      <c r="L222" s="92" t="str">
        <f t="shared" si="3"/>
        <v>https://clinicaltrials.gov/show/NCT04432948</v>
      </c>
      <c r="M222" s="96" t="s">
        <v>165</v>
      </c>
      <c r="N222" s="85" t="s">
        <v>1767</v>
      </c>
      <c r="O222" s="85" t="s">
        <v>115</v>
      </c>
      <c r="Q222" s="85" t="s">
        <v>1807</v>
      </c>
      <c r="R222" s="85" t="s">
        <v>251</v>
      </c>
      <c r="S222" s="85" t="s">
        <v>108</v>
      </c>
      <c r="T222" s="85" t="s">
        <v>122</v>
      </c>
      <c r="U222" s="85" t="s">
        <v>1808</v>
      </c>
      <c r="V222" s="82">
        <v>43966</v>
      </c>
      <c r="W222" s="85">
        <v>200</v>
      </c>
    </row>
    <row r="223" spans="1:24" ht="30" customHeight="1" x14ac:dyDescent="0.35">
      <c r="A223" s="123">
        <v>44011</v>
      </c>
      <c r="B223" s="87" t="s">
        <v>1809</v>
      </c>
      <c r="C223" s="85" t="s">
        <v>170</v>
      </c>
      <c r="D223" s="85" t="s">
        <v>1810</v>
      </c>
      <c r="E223" s="85" t="s">
        <v>1812</v>
      </c>
      <c r="F223" s="85" t="s">
        <v>1811</v>
      </c>
      <c r="J223" s="82">
        <v>43997</v>
      </c>
      <c r="K223" s="96" t="s">
        <v>1813</v>
      </c>
      <c r="L223" s="92" t="str">
        <f t="shared" si="3"/>
        <v>https://clinicaltrials.gov/show/NCT04433364</v>
      </c>
      <c r="M223" s="96" t="s">
        <v>165</v>
      </c>
      <c r="N223" s="85" t="s">
        <v>1758</v>
      </c>
      <c r="O223" s="85" t="s">
        <v>785</v>
      </c>
      <c r="Q223" s="85" t="s">
        <v>1814</v>
      </c>
      <c r="R223" s="85" t="s">
        <v>251</v>
      </c>
      <c r="S223" s="85" t="s">
        <v>108</v>
      </c>
      <c r="T223" s="85" t="s">
        <v>122</v>
      </c>
      <c r="U223" s="85" t="s">
        <v>1815</v>
      </c>
      <c r="V223" s="82">
        <v>43867</v>
      </c>
      <c r="W223" s="85">
        <v>1200</v>
      </c>
    </row>
    <row r="224" spans="1:24" ht="30" customHeight="1" x14ac:dyDescent="0.35">
      <c r="A224" s="123">
        <v>44011</v>
      </c>
      <c r="B224" s="87" t="s">
        <v>1816</v>
      </c>
      <c r="C224" s="85" t="s">
        <v>170</v>
      </c>
      <c r="D224" s="85" t="s">
        <v>1817</v>
      </c>
      <c r="E224" s="85" t="s">
        <v>1819</v>
      </c>
      <c r="F224" s="85" t="s">
        <v>1818</v>
      </c>
      <c r="J224" s="82">
        <v>43997</v>
      </c>
      <c r="K224" s="96" t="s">
        <v>1820</v>
      </c>
      <c r="L224" s="92" t="str">
        <f t="shared" si="3"/>
        <v>https://clinicaltrials.gov/show/NCT04437342</v>
      </c>
      <c r="M224" s="96" t="s">
        <v>165</v>
      </c>
      <c r="N224" s="85" t="s">
        <v>1767</v>
      </c>
      <c r="O224" s="85" t="s">
        <v>115</v>
      </c>
      <c r="Q224" s="85" t="s">
        <v>1807</v>
      </c>
      <c r="R224" s="85" t="s">
        <v>251</v>
      </c>
      <c r="S224" s="85" t="s">
        <v>108</v>
      </c>
      <c r="T224" s="85" t="s">
        <v>765</v>
      </c>
      <c r="U224" s="85" t="s">
        <v>1821</v>
      </c>
      <c r="V224" s="82">
        <v>43836</v>
      </c>
      <c r="W224" s="85">
        <v>300</v>
      </c>
    </row>
    <row r="225" spans="1:25" ht="30" customHeight="1" x14ac:dyDescent="0.35">
      <c r="A225" s="123">
        <v>44011</v>
      </c>
      <c r="B225" s="87" t="s">
        <v>1822</v>
      </c>
      <c r="C225" s="85" t="s">
        <v>170</v>
      </c>
      <c r="D225" s="85" t="s">
        <v>1823</v>
      </c>
      <c r="E225" s="85" t="s">
        <v>1826</v>
      </c>
      <c r="F225" s="85" t="s">
        <v>1824</v>
      </c>
      <c r="G225" s="96" t="s">
        <v>1825</v>
      </c>
      <c r="J225" s="82">
        <v>43993</v>
      </c>
      <c r="K225" s="96" t="s">
        <v>1827</v>
      </c>
      <c r="L225" s="92" t="str">
        <f t="shared" si="3"/>
        <v>http://isrctn.com/ISRCTN93266696</v>
      </c>
      <c r="M225" s="96" t="s">
        <v>735</v>
      </c>
      <c r="N225" s="85" t="s">
        <v>167</v>
      </c>
      <c r="O225" s="85" t="s">
        <v>115</v>
      </c>
      <c r="P225" s="85" t="s">
        <v>1828</v>
      </c>
      <c r="Q225" s="85" t="s">
        <v>1829</v>
      </c>
      <c r="T225" s="85" t="s">
        <v>122</v>
      </c>
      <c r="U225" s="85" t="s">
        <v>1830</v>
      </c>
      <c r="V225" s="82">
        <v>43971</v>
      </c>
      <c r="W225" s="85">
        <v>200</v>
      </c>
      <c r="X225" s="85" t="s">
        <v>181</v>
      </c>
    </row>
    <row r="226" spans="1:25" ht="30" customHeight="1" x14ac:dyDescent="0.35">
      <c r="A226" s="123">
        <v>44011</v>
      </c>
      <c r="B226" s="87" t="s">
        <v>732</v>
      </c>
      <c r="C226" s="85" t="s">
        <v>170</v>
      </c>
      <c r="D226" s="85" t="s">
        <v>1702</v>
      </c>
      <c r="E226" s="85" t="s">
        <v>733</v>
      </c>
      <c r="F226" s="85" t="s">
        <v>1703</v>
      </c>
      <c r="G226" s="96" t="s">
        <v>1475</v>
      </c>
      <c r="J226" s="82">
        <v>43922</v>
      </c>
      <c r="K226" s="96" t="s">
        <v>734</v>
      </c>
      <c r="L226" s="92" t="str">
        <f t="shared" si="3"/>
        <v>http://isrctn.com/ISRCTN40092247</v>
      </c>
      <c r="M226" s="96" t="s">
        <v>735</v>
      </c>
      <c r="N226" s="85" t="s">
        <v>167</v>
      </c>
      <c r="O226" s="85" t="s">
        <v>115</v>
      </c>
      <c r="P226" s="85" t="s">
        <v>736</v>
      </c>
      <c r="Q226" s="85" t="s">
        <v>737</v>
      </c>
      <c r="T226" s="85" t="s">
        <v>122</v>
      </c>
      <c r="U226" s="85" t="s">
        <v>738</v>
      </c>
      <c r="V226" s="82">
        <v>43910</v>
      </c>
      <c r="W226" s="85">
        <v>500</v>
      </c>
      <c r="X226" s="85" t="s">
        <v>181</v>
      </c>
    </row>
    <row r="227" spans="1:25" ht="30" customHeight="1" x14ac:dyDescent="0.35">
      <c r="A227" s="123">
        <v>44011</v>
      </c>
      <c r="B227" s="87" t="s">
        <v>1831</v>
      </c>
      <c r="C227" s="85" t="s">
        <v>1762</v>
      </c>
      <c r="E227" s="85" t="s">
        <v>1833</v>
      </c>
      <c r="F227" s="85" t="s">
        <v>1832</v>
      </c>
      <c r="J227" s="82">
        <v>43979</v>
      </c>
      <c r="K227" s="96" t="s">
        <v>1834</v>
      </c>
      <c r="L227" s="92" t="str">
        <f t="shared" si="3"/>
        <v>https://clinicaltrials.gov/show/NCT04407923</v>
      </c>
      <c r="M227" s="96" t="s">
        <v>165</v>
      </c>
      <c r="N227" s="85" t="s">
        <v>117</v>
      </c>
      <c r="O227" s="85" t="s">
        <v>115</v>
      </c>
      <c r="Q227" s="85" t="s">
        <v>1835</v>
      </c>
      <c r="R227" s="85" t="s">
        <v>108</v>
      </c>
      <c r="S227" s="85" t="s">
        <v>904</v>
      </c>
      <c r="T227" s="85" t="s">
        <v>122</v>
      </c>
      <c r="U227" s="85" t="s">
        <v>1836</v>
      </c>
      <c r="V227" s="82">
        <v>43976</v>
      </c>
      <c r="W227" s="85">
        <v>150</v>
      </c>
    </row>
    <row r="228" spans="1:25" ht="30" customHeight="1" x14ac:dyDescent="0.35">
      <c r="A228" s="123">
        <v>44011</v>
      </c>
      <c r="B228" s="87" t="s">
        <v>690</v>
      </c>
      <c r="C228" s="85" t="s">
        <v>1762</v>
      </c>
      <c r="D228" s="85" t="s">
        <v>1598</v>
      </c>
      <c r="E228" s="85" t="s">
        <v>1548</v>
      </c>
      <c r="F228" s="85" t="s">
        <v>1332</v>
      </c>
      <c r="G228" s="96" t="s">
        <v>1333</v>
      </c>
      <c r="J228" s="82">
        <v>43943</v>
      </c>
      <c r="K228" s="96" t="s">
        <v>691</v>
      </c>
      <c r="L228" s="92" t="str">
        <f t="shared" si="3"/>
        <v>http://www.drks.de/DRKS00021506</v>
      </c>
      <c r="M228" s="96" t="s">
        <v>675</v>
      </c>
      <c r="N228" s="85" t="s">
        <v>111</v>
      </c>
      <c r="O228" s="85" t="s">
        <v>676</v>
      </c>
      <c r="P228" s="85" t="s">
        <v>692</v>
      </c>
      <c r="Q228" s="85" t="s">
        <v>693</v>
      </c>
      <c r="R228" s="85" t="s">
        <v>679</v>
      </c>
      <c r="S228" s="85" t="s">
        <v>251</v>
      </c>
      <c r="T228" s="85" t="s">
        <v>122</v>
      </c>
      <c r="U228" s="85" t="s">
        <v>694</v>
      </c>
      <c r="V228" s="82">
        <v>43908</v>
      </c>
      <c r="W228" s="85">
        <v>1000</v>
      </c>
      <c r="X228" s="85" t="s">
        <v>108</v>
      </c>
    </row>
    <row r="229" spans="1:25" ht="30" customHeight="1" x14ac:dyDescent="0.35">
      <c r="A229" s="123">
        <v>44011</v>
      </c>
      <c r="B229" s="87" t="s">
        <v>671</v>
      </c>
      <c r="C229" s="85" t="s">
        <v>1762</v>
      </c>
      <c r="D229" s="85" t="s">
        <v>672</v>
      </c>
      <c r="E229" s="85" t="s">
        <v>673</v>
      </c>
      <c r="F229" s="85" t="s">
        <v>1330</v>
      </c>
      <c r="G229" s="96" t="s">
        <v>1331</v>
      </c>
      <c r="J229" s="82">
        <v>43921</v>
      </c>
      <c r="K229" s="96" t="s">
        <v>674</v>
      </c>
      <c r="L229" s="92" t="str">
        <f t="shared" si="3"/>
        <v>http://www.drks.de/DRKS00021208</v>
      </c>
      <c r="M229" s="96" t="s">
        <v>675</v>
      </c>
      <c r="N229" s="85" t="s">
        <v>111</v>
      </c>
      <c r="O229" s="85" t="s">
        <v>676</v>
      </c>
      <c r="P229" s="85" t="s">
        <v>677</v>
      </c>
      <c r="Q229" s="85" t="s">
        <v>678</v>
      </c>
      <c r="R229" s="85" t="s">
        <v>679</v>
      </c>
      <c r="S229" s="85" t="s">
        <v>680</v>
      </c>
      <c r="T229" s="85" t="s">
        <v>122</v>
      </c>
      <c r="U229" s="85" t="s">
        <v>681</v>
      </c>
      <c r="V229" s="82">
        <v>43924</v>
      </c>
      <c r="W229" s="85">
        <v>100</v>
      </c>
      <c r="X229" s="85" t="s">
        <v>108</v>
      </c>
    </row>
    <row r="230" spans="1:25" ht="30" customHeight="1" x14ac:dyDescent="0.35">
      <c r="A230" s="123">
        <v>44011</v>
      </c>
      <c r="B230" s="87" t="s">
        <v>1843</v>
      </c>
      <c r="C230" s="93" t="s">
        <v>2060</v>
      </c>
      <c r="D230" s="85" t="s">
        <v>1844</v>
      </c>
      <c r="E230" s="85" t="s">
        <v>1846</v>
      </c>
      <c r="F230" s="85" t="s">
        <v>1845</v>
      </c>
      <c r="J230" s="82">
        <v>43997</v>
      </c>
      <c r="K230" s="96" t="s">
        <v>1847</v>
      </c>
      <c r="L230" s="92" t="str">
        <f t="shared" si="3"/>
        <v>https://clinicaltrials.gov/show/NCT04432779</v>
      </c>
      <c r="M230" s="96" t="s">
        <v>165</v>
      </c>
      <c r="N230" s="85" t="s">
        <v>1848</v>
      </c>
      <c r="O230" s="85" t="s">
        <v>115</v>
      </c>
      <c r="Q230" s="85" t="s">
        <v>1849</v>
      </c>
      <c r="R230" s="85" t="s">
        <v>108</v>
      </c>
      <c r="S230" s="85" t="s">
        <v>108</v>
      </c>
      <c r="T230" s="85" t="s">
        <v>765</v>
      </c>
      <c r="U230" s="85" t="s">
        <v>1850</v>
      </c>
      <c r="V230" s="82">
        <v>44007</v>
      </c>
      <c r="W230" s="85">
        <v>3000</v>
      </c>
    </row>
    <row r="231" spans="1:25" ht="30" customHeight="1" x14ac:dyDescent="0.35">
      <c r="A231" s="125">
        <v>44011</v>
      </c>
      <c r="B231" s="94" t="s">
        <v>1851</v>
      </c>
      <c r="C231" s="89" t="s">
        <v>1762</v>
      </c>
      <c r="D231" s="89"/>
      <c r="E231" s="89" t="s">
        <v>1853</v>
      </c>
      <c r="F231" s="89" t="s">
        <v>1852</v>
      </c>
      <c r="G231" s="97"/>
      <c r="H231" s="88"/>
      <c r="I231" s="88"/>
      <c r="J231" s="88">
        <v>43998</v>
      </c>
      <c r="K231" s="97" t="s">
        <v>1854</v>
      </c>
      <c r="L231" s="92" t="str">
        <f t="shared" si="3"/>
        <v>https://clinicaltrials.gov/show/NCT04442165</v>
      </c>
      <c r="M231" s="97" t="s">
        <v>165</v>
      </c>
      <c r="N231" s="89" t="s">
        <v>1857</v>
      </c>
      <c r="O231" s="89" t="s">
        <v>115</v>
      </c>
      <c r="P231" s="89"/>
      <c r="Q231" s="89" t="s">
        <v>1855</v>
      </c>
      <c r="R231" s="89" t="s">
        <v>108</v>
      </c>
      <c r="S231" s="89" t="s">
        <v>108</v>
      </c>
      <c r="T231" s="89" t="s">
        <v>765</v>
      </c>
      <c r="U231" s="89" t="s">
        <v>1856</v>
      </c>
      <c r="V231" s="88">
        <v>44027</v>
      </c>
      <c r="W231" s="89">
        <v>15393</v>
      </c>
      <c r="X231" s="89"/>
      <c r="Y231" s="89"/>
    </row>
    <row r="232" spans="1:25" ht="30" customHeight="1" x14ac:dyDescent="0.35">
      <c r="A232" s="123">
        <v>43997</v>
      </c>
      <c r="B232" s="87" t="s">
        <v>1008</v>
      </c>
      <c r="C232" s="85" t="s">
        <v>33</v>
      </c>
      <c r="D232" s="85" t="s">
        <v>178</v>
      </c>
      <c r="E232" s="85" t="s">
        <v>1009</v>
      </c>
      <c r="F232" s="85" t="s">
        <v>1556</v>
      </c>
      <c r="J232" s="82">
        <v>43955</v>
      </c>
      <c r="K232" s="92" t="s">
        <v>1010</v>
      </c>
      <c r="L232" s="92" t="str">
        <f t="shared" si="3"/>
        <v>https://clinicaltrials.gov/show/NCT04377737</v>
      </c>
      <c r="M232" s="96" t="s">
        <v>165</v>
      </c>
      <c r="N232" s="85" t="s">
        <v>117</v>
      </c>
      <c r="O232" s="85" t="s">
        <v>118</v>
      </c>
      <c r="P232" s="85" t="s">
        <v>1011</v>
      </c>
      <c r="Q232" s="85" t="s">
        <v>179</v>
      </c>
      <c r="R232" s="85" t="s">
        <v>811</v>
      </c>
      <c r="S232" s="85" t="s">
        <v>699</v>
      </c>
      <c r="T232" s="85" t="s">
        <v>765</v>
      </c>
      <c r="U232" s="85" t="s">
        <v>180</v>
      </c>
      <c r="V232" s="82">
        <v>43966</v>
      </c>
      <c r="W232" s="85">
        <v>0</v>
      </c>
      <c r="X232" s="85" t="s">
        <v>108</v>
      </c>
    </row>
    <row r="233" spans="1:25" ht="30" customHeight="1" x14ac:dyDescent="0.35">
      <c r="A233" s="123">
        <v>43997</v>
      </c>
      <c r="B233" s="87" t="s">
        <v>1191</v>
      </c>
      <c r="C233" s="85" t="s">
        <v>33</v>
      </c>
      <c r="D233" s="85" t="s">
        <v>1192</v>
      </c>
      <c r="E233" s="85" t="s">
        <v>1193</v>
      </c>
      <c r="F233" s="85" t="s">
        <v>1557</v>
      </c>
      <c r="J233" s="82">
        <v>43970</v>
      </c>
      <c r="K233" s="92" t="s">
        <v>1194</v>
      </c>
      <c r="L233" s="92" t="str">
        <f t="shared" si="3"/>
        <v>https://clinicaltrials.gov/show/NCT04399252</v>
      </c>
      <c r="M233" s="96" t="s">
        <v>165</v>
      </c>
      <c r="N233" s="85" t="s">
        <v>103</v>
      </c>
      <c r="O233" s="85" t="s">
        <v>118</v>
      </c>
      <c r="P233" s="85" t="s">
        <v>1195</v>
      </c>
      <c r="Q233" s="85" t="s">
        <v>1196</v>
      </c>
      <c r="R233" s="85" t="s">
        <v>759</v>
      </c>
      <c r="S233" s="85" t="s">
        <v>108</v>
      </c>
      <c r="T233" s="85" t="s">
        <v>765</v>
      </c>
      <c r="U233" s="85" t="s">
        <v>1197</v>
      </c>
      <c r="V233" s="82">
        <v>43976</v>
      </c>
      <c r="W233" s="85">
        <v>1000</v>
      </c>
      <c r="X233" s="85" t="s">
        <v>108</v>
      </c>
    </row>
    <row r="234" spans="1:25" ht="30" customHeight="1" x14ac:dyDescent="0.35">
      <c r="A234" s="123">
        <v>43997</v>
      </c>
      <c r="B234" s="87" t="s">
        <v>1204</v>
      </c>
      <c r="C234" s="85" t="s">
        <v>33</v>
      </c>
      <c r="D234" s="85" t="s">
        <v>1205</v>
      </c>
      <c r="E234" s="85" t="s">
        <v>1206</v>
      </c>
      <c r="F234" s="85" t="s">
        <v>1558</v>
      </c>
      <c r="J234" s="82">
        <v>43963</v>
      </c>
      <c r="K234" s="92" t="s">
        <v>1207</v>
      </c>
      <c r="L234" s="92" t="str">
        <f t="shared" si="3"/>
        <v>https://clinicaltrials.gov/show/NCT04402944</v>
      </c>
      <c r="M234" s="96" t="s">
        <v>165</v>
      </c>
      <c r="N234" s="85" t="s">
        <v>103</v>
      </c>
      <c r="O234" s="85" t="s">
        <v>118</v>
      </c>
      <c r="P234" s="85" t="s">
        <v>809</v>
      </c>
      <c r="Q234" s="85" t="s">
        <v>1208</v>
      </c>
      <c r="R234" s="85" t="s">
        <v>811</v>
      </c>
      <c r="S234" s="85" t="s">
        <v>108</v>
      </c>
      <c r="T234" s="85" t="s">
        <v>765</v>
      </c>
      <c r="U234" s="85" t="s">
        <v>1209</v>
      </c>
      <c r="V234" s="82">
        <v>43976</v>
      </c>
      <c r="W234" s="85">
        <v>60</v>
      </c>
      <c r="X234" s="85" t="s">
        <v>137</v>
      </c>
    </row>
    <row r="235" spans="1:25" ht="30" customHeight="1" x14ac:dyDescent="0.35">
      <c r="A235" s="123">
        <v>43997</v>
      </c>
      <c r="B235" s="87" t="s">
        <v>1311</v>
      </c>
      <c r="C235" s="85" t="s">
        <v>33</v>
      </c>
      <c r="D235" s="85" t="s">
        <v>1312</v>
      </c>
      <c r="E235" s="85" t="s">
        <v>1313</v>
      </c>
      <c r="F235" s="85" t="s">
        <v>1559</v>
      </c>
      <c r="J235" s="82">
        <v>43973</v>
      </c>
      <c r="K235" s="92" t="s">
        <v>1314</v>
      </c>
      <c r="L235" s="92" t="str">
        <f t="shared" si="3"/>
        <v>https://clinicaltrials.gov/show/NCT04408014</v>
      </c>
      <c r="M235" s="96" t="s">
        <v>165</v>
      </c>
      <c r="N235" s="85" t="s">
        <v>1063</v>
      </c>
      <c r="O235" s="85" t="s">
        <v>115</v>
      </c>
      <c r="Q235" s="85" t="s">
        <v>1315</v>
      </c>
      <c r="R235" s="85" t="s">
        <v>772</v>
      </c>
      <c r="S235" s="85" t="s">
        <v>859</v>
      </c>
      <c r="T235" s="85" t="s">
        <v>765</v>
      </c>
      <c r="U235" s="85" t="s">
        <v>1316</v>
      </c>
      <c r="V235" s="82">
        <v>43983</v>
      </c>
      <c r="W235" s="85">
        <v>18901</v>
      </c>
    </row>
    <row r="236" spans="1:25" ht="30" customHeight="1" x14ac:dyDescent="0.35">
      <c r="A236" s="123">
        <v>43997</v>
      </c>
      <c r="B236" s="87" t="s">
        <v>1490</v>
      </c>
      <c r="C236" s="85" t="s">
        <v>33</v>
      </c>
      <c r="D236" s="85" t="s">
        <v>377</v>
      </c>
      <c r="E236" s="85" t="s">
        <v>1492</v>
      </c>
      <c r="F236" s="85" t="s">
        <v>1491</v>
      </c>
      <c r="G236" s="96" t="s">
        <v>1588</v>
      </c>
      <c r="J236" s="82">
        <v>43988</v>
      </c>
      <c r="K236" s="92" t="s">
        <v>1493</v>
      </c>
      <c r="L236" s="92" t="str">
        <f t="shared" si="3"/>
        <v>http://www.chictr.org.cn/showproj.aspx?proj=54787</v>
      </c>
      <c r="M236" s="96" t="s">
        <v>274</v>
      </c>
      <c r="N236" s="85" t="s">
        <v>107</v>
      </c>
      <c r="O236" s="85" t="s">
        <v>318</v>
      </c>
      <c r="P236" s="85" t="s">
        <v>100</v>
      </c>
      <c r="Q236" s="85" t="s">
        <v>1494</v>
      </c>
      <c r="R236" s="85">
        <v>1</v>
      </c>
      <c r="S236" s="85">
        <v>92</v>
      </c>
      <c r="T236" s="85" t="s">
        <v>253</v>
      </c>
      <c r="U236" s="85" t="s">
        <v>1495</v>
      </c>
      <c r="V236" s="82">
        <v>43855</v>
      </c>
      <c r="W236" s="85" t="s">
        <v>1496</v>
      </c>
      <c r="X236" s="85" t="s">
        <v>343</v>
      </c>
    </row>
    <row r="237" spans="1:25" ht="30" customHeight="1" x14ac:dyDescent="0.35">
      <c r="A237" s="123">
        <v>43997</v>
      </c>
      <c r="B237" s="87" t="s">
        <v>854</v>
      </c>
      <c r="C237" s="85" t="s">
        <v>33</v>
      </c>
      <c r="D237" s="85" t="s">
        <v>855</v>
      </c>
      <c r="E237" s="85" t="s">
        <v>856</v>
      </c>
      <c r="F237" s="85" t="s">
        <v>1560</v>
      </c>
      <c r="J237" s="82">
        <v>43924</v>
      </c>
      <c r="K237" s="92" t="s">
        <v>857</v>
      </c>
      <c r="L237" s="92" t="str">
        <f t="shared" si="3"/>
        <v>https://clinicaltrials.gov/show/NCT04347278</v>
      </c>
      <c r="M237" s="96" t="s">
        <v>165</v>
      </c>
      <c r="N237" s="85" t="s">
        <v>168</v>
      </c>
      <c r="O237" s="85" t="s">
        <v>785</v>
      </c>
      <c r="Q237" s="85" t="s">
        <v>858</v>
      </c>
      <c r="R237" s="85" t="s">
        <v>759</v>
      </c>
      <c r="S237" s="85" t="s">
        <v>859</v>
      </c>
      <c r="T237" s="85" t="s">
        <v>122</v>
      </c>
      <c r="U237" s="85" t="s">
        <v>860</v>
      </c>
      <c r="V237" s="82">
        <v>43943</v>
      </c>
      <c r="W237" s="85">
        <v>1000</v>
      </c>
    </row>
    <row r="238" spans="1:25" ht="30" customHeight="1" x14ac:dyDescent="0.35">
      <c r="A238" s="123">
        <v>43997</v>
      </c>
      <c r="B238" s="87" t="s">
        <v>861</v>
      </c>
      <c r="C238" s="85" t="s">
        <v>33</v>
      </c>
      <c r="D238" s="85" t="s">
        <v>862</v>
      </c>
      <c r="E238" s="85" t="s">
        <v>863</v>
      </c>
      <c r="F238" s="85" t="s">
        <v>1561</v>
      </c>
      <c r="J238" s="82">
        <v>43928</v>
      </c>
      <c r="K238" s="92" t="s">
        <v>864</v>
      </c>
      <c r="L238" s="92" t="str">
        <f t="shared" si="3"/>
        <v>https://clinicaltrials.gov/show/NCT04347408</v>
      </c>
      <c r="M238" s="96" t="s">
        <v>165</v>
      </c>
      <c r="N238" s="85" t="s">
        <v>167</v>
      </c>
      <c r="O238" s="85" t="s">
        <v>115</v>
      </c>
      <c r="Q238" s="85" t="s">
        <v>865</v>
      </c>
      <c r="R238" s="85" t="s">
        <v>866</v>
      </c>
      <c r="S238" s="85" t="s">
        <v>867</v>
      </c>
      <c r="T238" s="85" t="s">
        <v>122</v>
      </c>
      <c r="U238" s="85" t="s">
        <v>868</v>
      </c>
      <c r="V238" s="82">
        <v>43957</v>
      </c>
      <c r="W238" s="85">
        <v>700</v>
      </c>
    </row>
    <row r="239" spans="1:25" ht="30" customHeight="1" x14ac:dyDescent="0.35">
      <c r="A239" s="123">
        <v>43997</v>
      </c>
      <c r="B239" s="87" t="s">
        <v>968</v>
      </c>
      <c r="C239" s="85" t="s">
        <v>33</v>
      </c>
      <c r="D239" s="85" t="s">
        <v>1497</v>
      </c>
      <c r="E239" s="85" t="s">
        <v>1498</v>
      </c>
      <c r="F239" s="85" t="s">
        <v>1562</v>
      </c>
      <c r="J239" s="82">
        <v>43951</v>
      </c>
      <c r="K239" s="92" t="s">
        <v>969</v>
      </c>
      <c r="L239" s="92" t="str">
        <f t="shared" si="3"/>
        <v>https://clinicaltrials.gov/show/NCT04370834</v>
      </c>
      <c r="M239" s="96" t="s">
        <v>165</v>
      </c>
      <c r="N239" s="85" t="s">
        <v>103</v>
      </c>
      <c r="O239" s="85" t="s">
        <v>118</v>
      </c>
      <c r="P239" s="85" t="s">
        <v>970</v>
      </c>
      <c r="Q239" s="85" t="s">
        <v>135</v>
      </c>
      <c r="R239" s="85" t="s">
        <v>866</v>
      </c>
      <c r="S239" s="85" t="s">
        <v>108</v>
      </c>
      <c r="T239" s="85" t="s">
        <v>122</v>
      </c>
      <c r="U239" s="85" t="s">
        <v>136</v>
      </c>
      <c r="V239" s="82">
        <v>43979</v>
      </c>
      <c r="W239" s="85">
        <v>200</v>
      </c>
      <c r="X239" s="85" t="s">
        <v>137</v>
      </c>
    </row>
    <row r="240" spans="1:25" ht="30" customHeight="1" x14ac:dyDescent="0.35">
      <c r="A240" s="123">
        <v>43997</v>
      </c>
      <c r="B240" s="87" t="s">
        <v>977</v>
      </c>
      <c r="C240" s="85" t="s">
        <v>33</v>
      </c>
      <c r="D240" s="85" t="s">
        <v>978</v>
      </c>
      <c r="E240" s="85" t="s">
        <v>979</v>
      </c>
      <c r="F240" s="85" t="s">
        <v>1564</v>
      </c>
      <c r="J240" s="82">
        <v>43950</v>
      </c>
      <c r="K240" s="92" t="s">
        <v>980</v>
      </c>
      <c r="L240" s="92" t="str">
        <f t="shared" si="3"/>
        <v>https://clinicaltrials.gov/show/NCT04371926</v>
      </c>
      <c r="M240" s="96" t="s">
        <v>165</v>
      </c>
      <c r="N240" s="85" t="s">
        <v>103</v>
      </c>
      <c r="O240" s="85" t="s">
        <v>118</v>
      </c>
      <c r="P240" s="85" t="s">
        <v>981</v>
      </c>
      <c r="Q240" s="85" t="s">
        <v>982</v>
      </c>
      <c r="R240" s="85" t="s">
        <v>792</v>
      </c>
      <c r="S240" s="85" t="s">
        <v>983</v>
      </c>
      <c r="T240" s="85" t="s">
        <v>765</v>
      </c>
      <c r="U240" s="85" t="s">
        <v>984</v>
      </c>
      <c r="V240" s="82">
        <v>43983</v>
      </c>
      <c r="W240" s="85">
        <v>0</v>
      </c>
      <c r="X240" s="85" t="s">
        <v>108</v>
      </c>
    </row>
    <row r="241" spans="1:24" ht="30" customHeight="1" x14ac:dyDescent="0.35">
      <c r="A241" s="123">
        <v>43997</v>
      </c>
      <c r="B241" s="87" t="s">
        <v>1003</v>
      </c>
      <c r="C241" s="85" t="s">
        <v>33</v>
      </c>
      <c r="D241" s="85" t="s">
        <v>173</v>
      </c>
      <c r="E241" s="85" t="s">
        <v>1004</v>
      </c>
      <c r="F241" s="85" t="s">
        <v>1565</v>
      </c>
      <c r="J241" s="82">
        <v>43955</v>
      </c>
      <c r="K241" s="92" t="s">
        <v>1005</v>
      </c>
      <c r="L241" s="92" t="str">
        <f t="shared" si="3"/>
        <v>https://clinicaltrials.gov/show/NCT04377672</v>
      </c>
      <c r="M241" s="96" t="s">
        <v>165</v>
      </c>
      <c r="N241" s="85" t="s">
        <v>103</v>
      </c>
      <c r="O241" s="85" t="s">
        <v>118</v>
      </c>
      <c r="P241" s="85" t="s">
        <v>1006</v>
      </c>
      <c r="Q241" s="85" t="s">
        <v>174</v>
      </c>
      <c r="R241" s="85" t="s">
        <v>1007</v>
      </c>
      <c r="S241" s="85" t="s">
        <v>251</v>
      </c>
      <c r="T241" s="85" t="s">
        <v>122</v>
      </c>
      <c r="U241" s="85" t="s">
        <v>175</v>
      </c>
      <c r="V241" s="82">
        <v>43979</v>
      </c>
      <c r="W241" s="85">
        <v>30</v>
      </c>
      <c r="X241" s="85" t="s">
        <v>152</v>
      </c>
    </row>
    <row r="242" spans="1:24" ht="30" customHeight="1" x14ac:dyDescent="0.35">
      <c r="A242" s="123">
        <v>43997</v>
      </c>
      <c r="B242" s="87" t="s">
        <v>1317</v>
      </c>
      <c r="C242" s="85" t="s">
        <v>33</v>
      </c>
      <c r="D242" s="85" t="s">
        <v>1318</v>
      </c>
      <c r="E242" s="85" t="s">
        <v>1499</v>
      </c>
      <c r="F242" s="85" t="s">
        <v>1566</v>
      </c>
      <c r="J242" s="82">
        <v>43971</v>
      </c>
      <c r="K242" s="92" t="s">
        <v>1319</v>
      </c>
      <c r="L242" s="92" t="str">
        <f t="shared" si="3"/>
        <v>https://clinicaltrials.gov/show/NCT04411511</v>
      </c>
      <c r="M242" s="96" t="s">
        <v>165</v>
      </c>
      <c r="N242" s="85" t="s">
        <v>1111</v>
      </c>
      <c r="O242" s="85" t="s">
        <v>115</v>
      </c>
      <c r="Q242" s="85" t="s">
        <v>949</v>
      </c>
      <c r="R242" s="85" t="s">
        <v>850</v>
      </c>
      <c r="S242" s="85" t="s">
        <v>904</v>
      </c>
      <c r="T242" s="85" t="s">
        <v>122</v>
      </c>
      <c r="U242" s="85" t="s">
        <v>1320</v>
      </c>
      <c r="V242" s="82">
        <v>43957</v>
      </c>
      <c r="W242" s="85">
        <v>4000</v>
      </c>
    </row>
    <row r="243" spans="1:24" ht="30" customHeight="1" x14ac:dyDescent="0.35">
      <c r="A243" s="123">
        <v>43997</v>
      </c>
      <c r="B243" s="87" t="s">
        <v>1500</v>
      </c>
      <c r="C243" s="85" t="s">
        <v>33</v>
      </c>
      <c r="D243" s="85" t="s">
        <v>1501</v>
      </c>
      <c r="E243" s="85" t="s">
        <v>1502</v>
      </c>
      <c r="F243" s="85" t="s">
        <v>1567</v>
      </c>
      <c r="J243" s="82">
        <v>43984</v>
      </c>
      <c r="K243" s="92" t="s">
        <v>1503</v>
      </c>
      <c r="L243" s="92" t="str">
        <f t="shared" si="3"/>
        <v>https://clinicaltrials.gov/show/NCT04413968</v>
      </c>
      <c r="M243" s="96" t="s">
        <v>165</v>
      </c>
      <c r="N243" s="85" t="s">
        <v>117</v>
      </c>
      <c r="O243" s="85" t="s">
        <v>118</v>
      </c>
      <c r="P243" s="85" t="s">
        <v>1011</v>
      </c>
      <c r="Q243" s="85" t="s">
        <v>897</v>
      </c>
      <c r="R243" s="85" t="s">
        <v>1007</v>
      </c>
      <c r="S243" s="85" t="s">
        <v>108</v>
      </c>
      <c r="T243" s="85" t="s">
        <v>765</v>
      </c>
      <c r="U243" s="85" t="s">
        <v>1504</v>
      </c>
      <c r="V243" s="82">
        <v>43984</v>
      </c>
      <c r="W243" s="85">
        <v>600</v>
      </c>
      <c r="X243" s="85" t="s">
        <v>108</v>
      </c>
    </row>
    <row r="244" spans="1:24" ht="30" customHeight="1" x14ac:dyDescent="0.35">
      <c r="A244" s="123">
        <v>43997</v>
      </c>
      <c r="B244" s="87" t="s">
        <v>826</v>
      </c>
      <c r="C244" s="85" t="s">
        <v>33</v>
      </c>
      <c r="D244" s="85" t="s">
        <v>827</v>
      </c>
      <c r="E244" s="85" t="s">
        <v>828</v>
      </c>
      <c r="F244" s="85" t="s">
        <v>1568</v>
      </c>
      <c r="J244" s="82">
        <v>43920</v>
      </c>
      <c r="K244" s="92" t="s">
        <v>829</v>
      </c>
      <c r="L244" s="92" t="str">
        <f t="shared" si="3"/>
        <v>https://clinicaltrials.gov/show/NCT04336956</v>
      </c>
      <c r="M244" s="96" t="s">
        <v>165</v>
      </c>
      <c r="N244" s="85" t="s">
        <v>117</v>
      </c>
      <c r="O244" s="85" t="s">
        <v>785</v>
      </c>
      <c r="Q244" s="85" t="s">
        <v>830</v>
      </c>
      <c r="R244" s="85" t="s">
        <v>108</v>
      </c>
      <c r="S244" s="85" t="s">
        <v>251</v>
      </c>
      <c r="T244" s="85" t="s">
        <v>122</v>
      </c>
      <c r="U244" s="85" t="s">
        <v>831</v>
      </c>
      <c r="V244" s="82">
        <v>43928</v>
      </c>
      <c r="W244" s="85">
        <v>250</v>
      </c>
    </row>
    <row r="245" spans="1:24" ht="30" customHeight="1" x14ac:dyDescent="0.35">
      <c r="A245" s="123">
        <v>43997</v>
      </c>
      <c r="B245" s="87" t="s">
        <v>1218</v>
      </c>
      <c r="C245" s="85" t="s">
        <v>33</v>
      </c>
      <c r="E245" s="85" t="s">
        <v>1219</v>
      </c>
      <c r="F245" s="85" t="s">
        <v>1569</v>
      </c>
      <c r="J245" s="82">
        <v>43969</v>
      </c>
      <c r="K245" s="92" t="s">
        <v>1220</v>
      </c>
      <c r="L245" s="92" t="str">
        <f t="shared" si="3"/>
        <v>https://clinicaltrials.gov/show/NCT04395781</v>
      </c>
      <c r="M245" s="96" t="s">
        <v>165</v>
      </c>
      <c r="N245" s="85" t="s">
        <v>1489</v>
      </c>
      <c r="O245" s="85" t="s">
        <v>785</v>
      </c>
      <c r="Q245" s="85" t="s">
        <v>1221</v>
      </c>
      <c r="R245" s="85" t="s">
        <v>108</v>
      </c>
      <c r="S245" s="85" t="s">
        <v>1222</v>
      </c>
      <c r="T245" s="85" t="s">
        <v>765</v>
      </c>
      <c r="U245" s="85" t="s">
        <v>1223</v>
      </c>
      <c r="V245" s="82">
        <v>43969</v>
      </c>
      <c r="W245" s="85">
        <v>2000</v>
      </c>
    </row>
    <row r="246" spans="1:24" ht="30" customHeight="1" x14ac:dyDescent="0.35">
      <c r="A246" s="123">
        <v>43997</v>
      </c>
      <c r="B246" s="87" t="s">
        <v>1229</v>
      </c>
      <c r="C246" s="85" t="s">
        <v>33</v>
      </c>
      <c r="E246" s="85" t="s">
        <v>1230</v>
      </c>
      <c r="F246" s="85" t="s">
        <v>1570</v>
      </c>
      <c r="J246" s="82">
        <v>43973</v>
      </c>
      <c r="K246" s="92" t="s">
        <v>1231</v>
      </c>
      <c r="L246" s="92" t="str">
        <f t="shared" si="3"/>
        <v>https://clinicaltrials.gov/show/NCT04401540</v>
      </c>
      <c r="M246" s="96" t="s">
        <v>165</v>
      </c>
      <c r="N246" s="85" t="s">
        <v>169</v>
      </c>
      <c r="O246" s="85" t="s">
        <v>785</v>
      </c>
      <c r="Q246" s="85" t="s">
        <v>1232</v>
      </c>
      <c r="R246" s="85" t="s">
        <v>108</v>
      </c>
      <c r="S246" s="85" t="s">
        <v>778</v>
      </c>
      <c r="T246" s="85" t="s">
        <v>122</v>
      </c>
      <c r="U246" s="85" t="s">
        <v>1233</v>
      </c>
      <c r="V246" s="82">
        <v>43952</v>
      </c>
      <c r="W246" s="85">
        <v>90</v>
      </c>
    </row>
    <row r="247" spans="1:24" ht="30" customHeight="1" x14ac:dyDescent="0.35">
      <c r="A247" s="123">
        <v>43997</v>
      </c>
      <c r="B247" s="87" t="s">
        <v>1408</v>
      </c>
      <c r="C247" s="85" t="s">
        <v>33</v>
      </c>
      <c r="E247" s="85" t="s">
        <v>1409</v>
      </c>
      <c r="F247" s="85" t="s">
        <v>1572</v>
      </c>
      <c r="J247" s="82">
        <v>43981</v>
      </c>
      <c r="K247" s="92" t="s">
        <v>1410</v>
      </c>
      <c r="L247" s="92" t="str">
        <f t="shared" si="3"/>
        <v>https://clinicaltrials.gov/show/NCT04412317</v>
      </c>
      <c r="M247" s="96" t="s">
        <v>165</v>
      </c>
      <c r="N247" s="85" t="s">
        <v>117</v>
      </c>
      <c r="O247" s="85" t="s">
        <v>785</v>
      </c>
      <c r="Q247" s="85" t="s">
        <v>830</v>
      </c>
      <c r="R247" s="85" t="s">
        <v>108</v>
      </c>
      <c r="S247" s="85" t="s">
        <v>1411</v>
      </c>
      <c r="T247" s="85" t="s">
        <v>765</v>
      </c>
      <c r="U247" s="85" t="s">
        <v>1412</v>
      </c>
      <c r="V247" s="82">
        <v>43983</v>
      </c>
      <c r="W247" s="85">
        <v>600</v>
      </c>
    </row>
    <row r="248" spans="1:24" ht="30" customHeight="1" x14ac:dyDescent="0.35">
      <c r="A248" s="123">
        <v>43997</v>
      </c>
      <c r="B248" s="87" t="s">
        <v>1505</v>
      </c>
      <c r="C248" s="85" t="s">
        <v>33</v>
      </c>
      <c r="E248" s="85" t="s">
        <v>1506</v>
      </c>
      <c r="F248" s="85" t="s">
        <v>1573</v>
      </c>
      <c r="J248" s="82">
        <v>43987</v>
      </c>
      <c r="K248" s="92" t="s">
        <v>1507</v>
      </c>
      <c r="L248" s="92" t="str">
        <f t="shared" si="3"/>
        <v>https://clinicaltrials.gov/show/NCT04420468</v>
      </c>
      <c r="M248" s="96" t="s">
        <v>165</v>
      </c>
      <c r="N248" s="85" t="s">
        <v>117</v>
      </c>
      <c r="O248" s="85" t="s">
        <v>115</v>
      </c>
      <c r="Q248" s="85" t="s">
        <v>897</v>
      </c>
      <c r="R248" s="85" t="s">
        <v>108</v>
      </c>
      <c r="S248" s="85" t="s">
        <v>904</v>
      </c>
      <c r="T248" s="85" t="s">
        <v>765</v>
      </c>
      <c r="U248" s="85" t="s">
        <v>1508</v>
      </c>
      <c r="V248" s="82">
        <v>43983</v>
      </c>
      <c r="W248" s="85">
        <v>20</v>
      </c>
    </row>
    <row r="249" spans="1:24" ht="30" customHeight="1" x14ac:dyDescent="0.35">
      <c r="A249" s="123">
        <v>43997</v>
      </c>
      <c r="B249" s="87" t="s">
        <v>1133</v>
      </c>
      <c r="C249" s="85" t="s">
        <v>114</v>
      </c>
      <c r="D249" s="85" t="s">
        <v>1134</v>
      </c>
      <c r="E249" s="85" t="s">
        <v>1135</v>
      </c>
      <c r="F249" s="85" t="s">
        <v>1574</v>
      </c>
      <c r="J249" s="82">
        <v>43969</v>
      </c>
      <c r="K249" s="92" t="s">
        <v>1136</v>
      </c>
      <c r="L249" s="92" t="str">
        <f t="shared" si="3"/>
        <v>https://clinicaltrials.gov/show/NCT04402918</v>
      </c>
      <c r="M249" s="96" t="s">
        <v>165</v>
      </c>
      <c r="N249" s="85" t="s">
        <v>117</v>
      </c>
      <c r="O249" s="85" t="s">
        <v>118</v>
      </c>
      <c r="P249" s="85" t="s">
        <v>1011</v>
      </c>
      <c r="Q249" s="85" t="s">
        <v>1137</v>
      </c>
      <c r="R249" s="85" t="s">
        <v>251</v>
      </c>
      <c r="S249" s="85" t="s">
        <v>108</v>
      </c>
      <c r="T249" s="85" t="s">
        <v>122</v>
      </c>
      <c r="U249" s="85" t="s">
        <v>1138</v>
      </c>
      <c r="V249" s="82">
        <v>43968</v>
      </c>
      <c r="W249" s="85">
        <v>160</v>
      </c>
      <c r="X249" s="85" t="s">
        <v>108</v>
      </c>
    </row>
    <row r="250" spans="1:24" ht="30" customHeight="1" x14ac:dyDescent="0.35">
      <c r="A250" s="123">
        <v>43997</v>
      </c>
      <c r="B250" s="87" t="s">
        <v>1509</v>
      </c>
      <c r="C250" s="85" t="s">
        <v>114</v>
      </c>
      <c r="D250" s="85" t="s">
        <v>1510</v>
      </c>
      <c r="E250" s="85" t="s">
        <v>1511</v>
      </c>
      <c r="F250" s="85" t="s">
        <v>1575</v>
      </c>
      <c r="J250" s="82">
        <v>43978</v>
      </c>
      <c r="K250" s="92" t="s">
        <v>1512</v>
      </c>
      <c r="L250" s="92" t="str">
        <f t="shared" si="3"/>
        <v>https://clinicaltrials.gov/show/NCT04407572</v>
      </c>
      <c r="M250" s="96" t="s">
        <v>165</v>
      </c>
      <c r="N250" s="85" t="s">
        <v>169</v>
      </c>
      <c r="O250" s="85" t="s">
        <v>115</v>
      </c>
      <c r="Q250" s="85" t="s">
        <v>836</v>
      </c>
      <c r="R250" s="85" t="s">
        <v>251</v>
      </c>
      <c r="S250" s="85" t="s">
        <v>268</v>
      </c>
      <c r="T250" s="85" t="s">
        <v>765</v>
      </c>
      <c r="U250" s="85" t="s">
        <v>1513</v>
      </c>
      <c r="V250" s="82">
        <v>43941</v>
      </c>
      <c r="W250" s="85">
        <v>45</v>
      </c>
    </row>
    <row r="251" spans="1:24" ht="30" customHeight="1" x14ac:dyDescent="0.35">
      <c r="A251" s="123">
        <v>43997</v>
      </c>
      <c r="B251" s="87" t="s">
        <v>1039</v>
      </c>
      <c r="C251" s="85" t="s">
        <v>114</v>
      </c>
      <c r="E251" s="85" t="s">
        <v>1040</v>
      </c>
      <c r="F251" s="85" t="s">
        <v>1576</v>
      </c>
      <c r="J251" s="82">
        <v>43965</v>
      </c>
      <c r="K251" s="92" t="s">
        <v>1041</v>
      </c>
      <c r="L251" s="92" t="str">
        <f t="shared" si="3"/>
        <v>https://clinicaltrials.gov/show/NCT04389489</v>
      </c>
      <c r="M251" s="96" t="s">
        <v>165</v>
      </c>
      <c r="N251" s="85" t="s">
        <v>169</v>
      </c>
      <c r="O251" s="85" t="s">
        <v>115</v>
      </c>
      <c r="Q251" s="85" t="s">
        <v>836</v>
      </c>
      <c r="R251" s="85" t="s">
        <v>251</v>
      </c>
      <c r="S251" s="85" t="s">
        <v>268</v>
      </c>
      <c r="T251" s="85" t="s">
        <v>122</v>
      </c>
      <c r="U251" s="85" t="s">
        <v>1042</v>
      </c>
      <c r="V251" s="82">
        <v>43965</v>
      </c>
      <c r="W251" s="85">
        <v>140</v>
      </c>
    </row>
    <row r="252" spans="1:24" ht="30" customHeight="1" x14ac:dyDescent="0.35">
      <c r="A252" s="123">
        <v>43997</v>
      </c>
      <c r="B252" s="87" t="s">
        <v>1043</v>
      </c>
      <c r="C252" s="85" t="s">
        <v>114</v>
      </c>
      <c r="E252" s="85" t="s">
        <v>1044</v>
      </c>
      <c r="F252" s="85" t="s">
        <v>1577</v>
      </c>
      <c r="J252" s="82">
        <v>43965</v>
      </c>
      <c r="K252" s="92" t="s">
        <v>1045</v>
      </c>
      <c r="L252" s="92" t="str">
        <f t="shared" si="3"/>
        <v>https://clinicaltrials.gov/show/NCT04389515</v>
      </c>
      <c r="M252" s="96" t="s">
        <v>165</v>
      </c>
      <c r="N252" s="85" t="s">
        <v>169</v>
      </c>
      <c r="O252" s="85" t="s">
        <v>115</v>
      </c>
      <c r="Q252" s="85" t="s">
        <v>836</v>
      </c>
      <c r="R252" s="85" t="s">
        <v>251</v>
      </c>
      <c r="S252" s="85" t="s">
        <v>268</v>
      </c>
      <c r="T252" s="85" t="s">
        <v>122</v>
      </c>
      <c r="U252" s="85" t="s">
        <v>1046</v>
      </c>
      <c r="V252" s="82">
        <v>43965</v>
      </c>
      <c r="W252" s="85">
        <v>75</v>
      </c>
    </row>
    <row r="253" spans="1:24" ht="30" customHeight="1" x14ac:dyDescent="0.35">
      <c r="A253" s="123">
        <v>43997</v>
      </c>
      <c r="B253" s="87" t="s">
        <v>1047</v>
      </c>
      <c r="C253" s="85" t="s">
        <v>114</v>
      </c>
      <c r="D253" s="85" t="s">
        <v>1048</v>
      </c>
      <c r="E253" s="85" t="s">
        <v>1049</v>
      </c>
      <c r="F253" s="85" t="s">
        <v>1578</v>
      </c>
      <c r="J253" s="82">
        <v>43965</v>
      </c>
      <c r="K253" s="92" t="s">
        <v>1050</v>
      </c>
      <c r="L253" s="92" t="str">
        <f t="shared" si="3"/>
        <v>https://clinicaltrials.gov/show/NCT04389554</v>
      </c>
      <c r="M253" s="96" t="s">
        <v>165</v>
      </c>
      <c r="N253" s="85" t="s">
        <v>169</v>
      </c>
      <c r="O253" s="85" t="s">
        <v>785</v>
      </c>
      <c r="Q253" s="85" t="s">
        <v>836</v>
      </c>
      <c r="R253" s="85" t="s">
        <v>251</v>
      </c>
      <c r="S253" s="85" t="s">
        <v>268</v>
      </c>
      <c r="T253" s="85" t="s">
        <v>765</v>
      </c>
      <c r="U253" s="85" t="s">
        <v>1051</v>
      </c>
      <c r="V253" s="82">
        <v>43965</v>
      </c>
      <c r="W253" s="85">
        <v>300</v>
      </c>
    </row>
    <row r="254" spans="1:24" ht="30" customHeight="1" x14ac:dyDescent="0.35">
      <c r="A254" s="123">
        <v>43997</v>
      </c>
      <c r="B254" s="87" t="s">
        <v>1121</v>
      </c>
      <c r="C254" s="85" t="s">
        <v>114</v>
      </c>
      <c r="D254" s="85" t="s">
        <v>1514</v>
      </c>
      <c r="E254" s="85" t="s">
        <v>1122</v>
      </c>
      <c r="F254" s="85" t="s">
        <v>1579</v>
      </c>
      <c r="J254" s="82">
        <v>43970</v>
      </c>
      <c r="K254" s="92" t="s">
        <v>1123</v>
      </c>
      <c r="L254" s="92" t="str">
        <f t="shared" si="3"/>
        <v>https://clinicaltrials.gov/show/NCT04395924</v>
      </c>
      <c r="M254" s="96" t="s">
        <v>165</v>
      </c>
      <c r="N254" s="85" t="s">
        <v>117</v>
      </c>
      <c r="O254" s="85" t="s">
        <v>115</v>
      </c>
      <c r="Q254" s="85" t="s">
        <v>1124</v>
      </c>
      <c r="R254" s="85" t="s">
        <v>251</v>
      </c>
      <c r="S254" s="85" t="s">
        <v>1125</v>
      </c>
      <c r="T254" s="85" t="s">
        <v>122</v>
      </c>
      <c r="U254" s="85" t="s">
        <v>1126</v>
      </c>
      <c r="V254" s="82">
        <v>43956</v>
      </c>
      <c r="W254" s="85">
        <v>50</v>
      </c>
    </row>
    <row r="255" spans="1:24" ht="30" customHeight="1" x14ac:dyDescent="0.35">
      <c r="A255" s="123">
        <v>43997</v>
      </c>
      <c r="B255" s="87" t="s">
        <v>1515</v>
      </c>
      <c r="C255" s="85" t="s">
        <v>114</v>
      </c>
      <c r="D255" s="85" t="s">
        <v>1516</v>
      </c>
      <c r="E255" s="85" t="s">
        <v>1517</v>
      </c>
      <c r="F255" s="85" t="s">
        <v>1580</v>
      </c>
      <c r="J255" s="82">
        <v>43979</v>
      </c>
      <c r="K255" s="92" t="s">
        <v>1518</v>
      </c>
      <c r="L255" s="92" t="str">
        <f t="shared" si="3"/>
        <v>https://clinicaltrials.gov/show/NCT04409249</v>
      </c>
      <c r="M255" s="96" t="s">
        <v>165</v>
      </c>
      <c r="N255" s="85" t="s">
        <v>169</v>
      </c>
      <c r="O255" s="85" t="s">
        <v>115</v>
      </c>
      <c r="Q255" s="85" t="s">
        <v>836</v>
      </c>
      <c r="R255" s="85" t="s">
        <v>251</v>
      </c>
      <c r="S255" s="85" t="s">
        <v>268</v>
      </c>
      <c r="T255" s="85" t="s">
        <v>765</v>
      </c>
      <c r="U255" s="85" t="s">
        <v>1519</v>
      </c>
      <c r="V255" s="82">
        <v>43905</v>
      </c>
      <c r="W255" s="85">
        <v>150</v>
      </c>
    </row>
    <row r="256" spans="1:24" ht="30" customHeight="1" x14ac:dyDescent="0.35">
      <c r="A256" s="123">
        <v>43997</v>
      </c>
      <c r="B256" s="87" t="s">
        <v>1290</v>
      </c>
      <c r="C256" s="85" t="s">
        <v>114</v>
      </c>
      <c r="D256" s="85" t="s">
        <v>1291</v>
      </c>
      <c r="E256" s="85" t="s">
        <v>1292</v>
      </c>
      <c r="F256" s="85" t="s">
        <v>1581</v>
      </c>
      <c r="J256" s="82">
        <v>43977</v>
      </c>
      <c r="K256" s="92" t="s">
        <v>1293</v>
      </c>
      <c r="L256" s="92" t="str">
        <f t="shared" si="3"/>
        <v>https://clinicaltrials.gov/show/NCT04410562</v>
      </c>
      <c r="M256" s="96" t="s">
        <v>165</v>
      </c>
      <c r="N256" s="85" t="s">
        <v>168</v>
      </c>
      <c r="O256" s="85" t="s">
        <v>118</v>
      </c>
      <c r="P256" s="85" t="s">
        <v>890</v>
      </c>
      <c r="Q256" s="85" t="s">
        <v>1294</v>
      </c>
      <c r="R256" s="85" t="s">
        <v>108</v>
      </c>
      <c r="S256" s="85" t="s">
        <v>108</v>
      </c>
      <c r="T256" s="85" t="s">
        <v>122</v>
      </c>
      <c r="U256" s="85" t="s">
        <v>1295</v>
      </c>
      <c r="V256" s="82">
        <v>43964</v>
      </c>
      <c r="W256" s="85">
        <v>714</v>
      </c>
      <c r="X256" s="85" t="s">
        <v>121</v>
      </c>
    </row>
    <row r="257" spans="1:24" ht="30" customHeight="1" x14ac:dyDescent="0.35">
      <c r="A257" s="123">
        <v>43997</v>
      </c>
      <c r="B257" s="87" t="s">
        <v>1284</v>
      </c>
      <c r="C257" s="85" t="s">
        <v>114</v>
      </c>
      <c r="D257" s="85" t="s">
        <v>1285</v>
      </c>
      <c r="E257" s="85" t="s">
        <v>1286</v>
      </c>
      <c r="F257" s="85" t="s">
        <v>1582</v>
      </c>
      <c r="J257" s="82">
        <v>43973</v>
      </c>
      <c r="K257" s="92" t="s">
        <v>1287</v>
      </c>
      <c r="L257" s="92" t="str">
        <f t="shared" si="3"/>
        <v>https://clinicaltrials.gov/show/NCT04410939</v>
      </c>
      <c r="M257" s="96" t="s">
        <v>165</v>
      </c>
      <c r="N257" s="85" t="s">
        <v>169</v>
      </c>
      <c r="O257" s="85" t="s">
        <v>115</v>
      </c>
      <c r="Q257" s="85" t="s">
        <v>1288</v>
      </c>
      <c r="R257" s="85" t="s">
        <v>108</v>
      </c>
      <c r="S257" s="85" t="s">
        <v>108</v>
      </c>
      <c r="T257" s="85" t="s">
        <v>765</v>
      </c>
      <c r="U257" s="85" t="s">
        <v>1289</v>
      </c>
      <c r="V257" s="82">
        <v>43931</v>
      </c>
      <c r="W257" s="85">
        <v>179</v>
      </c>
    </row>
    <row r="258" spans="1:24" ht="30" customHeight="1" x14ac:dyDescent="0.35">
      <c r="A258" s="123">
        <v>43997</v>
      </c>
      <c r="B258" s="87" t="s">
        <v>1520</v>
      </c>
      <c r="C258" s="85" t="s">
        <v>114</v>
      </c>
      <c r="E258" s="85" t="s">
        <v>1521</v>
      </c>
      <c r="F258" s="85" t="s">
        <v>1583</v>
      </c>
      <c r="J258" s="82">
        <v>43980</v>
      </c>
      <c r="K258" s="92" t="s">
        <v>1522</v>
      </c>
      <c r="L258" s="92" t="str">
        <f t="shared" ref="L258:L321" si="4">HYPERLINK(K258)</f>
        <v>https://clinicaltrials.gov/show/NCT04415359</v>
      </c>
      <c r="M258" s="96" t="s">
        <v>165</v>
      </c>
      <c r="N258" s="85" t="s">
        <v>117</v>
      </c>
      <c r="O258" s="85" t="s">
        <v>115</v>
      </c>
      <c r="Q258" s="85" t="s">
        <v>1523</v>
      </c>
      <c r="R258" s="85" t="s">
        <v>251</v>
      </c>
      <c r="S258" s="85" t="s">
        <v>1524</v>
      </c>
      <c r="T258" s="85" t="s">
        <v>122</v>
      </c>
      <c r="U258" s="85" t="s">
        <v>1525</v>
      </c>
      <c r="V258" s="82">
        <v>43971</v>
      </c>
      <c r="W258" s="85">
        <v>700</v>
      </c>
    </row>
    <row r="259" spans="1:24" ht="30" customHeight="1" x14ac:dyDescent="0.35">
      <c r="A259" s="123">
        <v>43997</v>
      </c>
      <c r="B259" s="87" t="s">
        <v>1526</v>
      </c>
      <c r="C259" s="85" t="s">
        <v>114</v>
      </c>
      <c r="D259" s="85" t="s">
        <v>1527</v>
      </c>
      <c r="E259" s="85" t="s">
        <v>1528</v>
      </c>
      <c r="F259" s="85" t="s">
        <v>1584</v>
      </c>
      <c r="J259" s="82">
        <v>43980</v>
      </c>
      <c r="K259" s="92" t="s">
        <v>1529</v>
      </c>
      <c r="L259" s="92" t="str">
        <f t="shared" si="4"/>
        <v>https://clinicaltrials.gov/show/NCT04416373</v>
      </c>
      <c r="M259" s="96" t="s">
        <v>165</v>
      </c>
      <c r="N259" s="85" t="s">
        <v>1530</v>
      </c>
      <c r="O259" s="85" t="s">
        <v>115</v>
      </c>
      <c r="Q259" s="85" t="s">
        <v>1531</v>
      </c>
      <c r="R259" s="85" t="s">
        <v>261</v>
      </c>
      <c r="S259" s="85" t="s">
        <v>1532</v>
      </c>
      <c r="T259" s="85" t="s">
        <v>122</v>
      </c>
      <c r="U259" s="85" t="s">
        <v>1533</v>
      </c>
      <c r="V259" s="82">
        <v>43912</v>
      </c>
      <c r="W259" s="85">
        <v>300</v>
      </c>
    </row>
    <row r="260" spans="1:24" ht="30" customHeight="1" x14ac:dyDescent="0.35">
      <c r="A260" s="123">
        <v>43997</v>
      </c>
      <c r="B260" s="87" t="s">
        <v>1534</v>
      </c>
      <c r="C260" s="85" t="s">
        <v>114</v>
      </c>
      <c r="D260" s="85" t="s">
        <v>1535</v>
      </c>
      <c r="E260" s="85" t="s">
        <v>1536</v>
      </c>
      <c r="F260" s="85" t="s">
        <v>1585</v>
      </c>
      <c r="J260" s="82">
        <v>43985</v>
      </c>
      <c r="K260" s="92" t="s">
        <v>1537</v>
      </c>
      <c r="L260" s="92" t="str">
        <f t="shared" si="4"/>
        <v>https://clinicaltrials.gov/show/NCT04418557</v>
      </c>
      <c r="M260" s="96" t="s">
        <v>165</v>
      </c>
      <c r="N260" s="85" t="s">
        <v>103</v>
      </c>
      <c r="O260" s="85" t="s">
        <v>785</v>
      </c>
      <c r="Q260" s="85" t="s">
        <v>1538</v>
      </c>
      <c r="R260" s="85" t="s">
        <v>251</v>
      </c>
      <c r="S260" s="85" t="s">
        <v>786</v>
      </c>
      <c r="T260" s="85" t="s">
        <v>122</v>
      </c>
      <c r="U260" s="85" t="s">
        <v>1539</v>
      </c>
      <c r="V260" s="82">
        <v>43949</v>
      </c>
      <c r="W260" s="85">
        <v>200</v>
      </c>
    </row>
    <row r="261" spans="1:24" ht="30" customHeight="1" x14ac:dyDescent="0.35">
      <c r="A261" s="123">
        <v>43997</v>
      </c>
      <c r="B261" s="87" t="s">
        <v>1540</v>
      </c>
      <c r="C261" s="85" t="s">
        <v>114</v>
      </c>
      <c r="D261" s="85" t="s">
        <v>1541</v>
      </c>
      <c r="E261" s="85" t="s">
        <v>1542</v>
      </c>
      <c r="F261" s="85" t="s">
        <v>1586</v>
      </c>
      <c r="J261" s="82">
        <v>43989</v>
      </c>
      <c r="K261" s="92" t="s">
        <v>1543</v>
      </c>
      <c r="L261" s="92" t="str">
        <f t="shared" si="4"/>
        <v>https://clinicaltrials.gov/show/NCT04423692</v>
      </c>
      <c r="M261" s="96" t="s">
        <v>165</v>
      </c>
      <c r="N261" s="85" t="s">
        <v>139</v>
      </c>
      <c r="O261" s="85" t="s">
        <v>115</v>
      </c>
      <c r="Q261" s="85" t="s">
        <v>1544</v>
      </c>
      <c r="R261" s="85" t="s">
        <v>251</v>
      </c>
      <c r="S261" s="85" t="s">
        <v>1545</v>
      </c>
      <c r="T261" s="85" t="s">
        <v>122</v>
      </c>
      <c r="U261" s="85" t="s">
        <v>1546</v>
      </c>
      <c r="V261" s="82">
        <v>43922</v>
      </c>
      <c r="W261" s="85">
        <v>300</v>
      </c>
    </row>
    <row r="262" spans="1:24" ht="30" customHeight="1" x14ac:dyDescent="0.35">
      <c r="A262" s="123">
        <v>43990</v>
      </c>
      <c r="B262" s="87" t="s">
        <v>1269</v>
      </c>
      <c r="C262" s="85" t="s">
        <v>114</v>
      </c>
      <c r="D262" s="85" t="s">
        <v>1270</v>
      </c>
      <c r="E262" s="85" t="s">
        <v>1273</v>
      </c>
      <c r="F262" s="85" t="s">
        <v>1271</v>
      </c>
      <c r="G262" s="96" t="s">
        <v>1272</v>
      </c>
      <c r="J262" s="82">
        <v>43969</v>
      </c>
      <c r="K262" s="96" t="s">
        <v>1274</v>
      </c>
      <c r="L262" s="92" t="str">
        <f t="shared" si="4"/>
        <v>http://www.drks.de/DRKS00021772</v>
      </c>
      <c r="M262" s="96" t="s">
        <v>675</v>
      </c>
      <c r="N262" s="85" t="s">
        <v>111</v>
      </c>
      <c r="O262" s="85" t="s">
        <v>676</v>
      </c>
      <c r="P262" s="85" t="s">
        <v>1275</v>
      </c>
      <c r="Q262" s="85" t="s">
        <v>1276</v>
      </c>
      <c r="R262" s="85" t="s">
        <v>679</v>
      </c>
      <c r="S262" s="85" t="s">
        <v>680</v>
      </c>
      <c r="T262" s="85" t="s">
        <v>122</v>
      </c>
      <c r="U262" s="85" t="s">
        <v>1277</v>
      </c>
      <c r="V262" s="82">
        <v>43915</v>
      </c>
      <c r="X262" s="85" t="s">
        <v>108</v>
      </c>
    </row>
    <row r="263" spans="1:24" ht="30" customHeight="1" x14ac:dyDescent="0.35">
      <c r="A263" s="123">
        <v>43990</v>
      </c>
      <c r="B263" s="87" t="s">
        <v>1278</v>
      </c>
      <c r="C263" s="85" t="s">
        <v>114</v>
      </c>
      <c r="D263" s="85" t="s">
        <v>1279</v>
      </c>
      <c r="E263" s="85" t="s">
        <v>1280</v>
      </c>
      <c r="F263" s="85" t="s">
        <v>1589</v>
      </c>
      <c r="G263" s="96" t="s">
        <v>1590</v>
      </c>
      <c r="J263" s="82">
        <v>43982</v>
      </c>
      <c r="K263" s="96" t="s">
        <v>1281</v>
      </c>
      <c r="L263" s="92" t="str">
        <f t="shared" si="4"/>
        <v>http://www.chictr.org.cn/showproj.aspx?proj=54482</v>
      </c>
      <c r="M263" s="96" t="s">
        <v>274</v>
      </c>
      <c r="N263" s="85" t="s">
        <v>107</v>
      </c>
      <c r="O263" s="85" t="s">
        <v>284</v>
      </c>
      <c r="P263" s="85" t="s">
        <v>285</v>
      </c>
      <c r="Q263" s="85" t="s">
        <v>622</v>
      </c>
      <c r="T263" s="85" t="s">
        <v>253</v>
      </c>
      <c r="U263" s="85" t="s">
        <v>1282</v>
      </c>
      <c r="V263" s="82">
        <v>44000</v>
      </c>
      <c r="W263" s="85" t="s">
        <v>1283</v>
      </c>
      <c r="X263" s="85" t="s">
        <v>108</v>
      </c>
    </row>
    <row r="264" spans="1:24" ht="30" customHeight="1" x14ac:dyDescent="0.35">
      <c r="A264" s="123">
        <v>43990</v>
      </c>
      <c r="B264" s="87" t="s">
        <v>1296</v>
      </c>
      <c r="C264" s="85" t="s">
        <v>33</v>
      </c>
      <c r="D264" s="85" t="s">
        <v>1297</v>
      </c>
      <c r="E264" s="85" t="s">
        <v>1298</v>
      </c>
      <c r="F264" s="85" t="s">
        <v>1591</v>
      </c>
      <c r="G264" s="96" t="s">
        <v>1592</v>
      </c>
      <c r="J264" s="82">
        <v>43978</v>
      </c>
      <c r="K264" s="96" t="s">
        <v>1299</v>
      </c>
      <c r="L264" s="92" t="str">
        <f t="shared" si="4"/>
        <v>http://www.chictr.org.cn/showproj.aspx?proj=54326</v>
      </c>
      <c r="M264" s="96" t="s">
        <v>274</v>
      </c>
      <c r="N264" s="85" t="s">
        <v>107</v>
      </c>
      <c r="O264" s="85" t="s">
        <v>284</v>
      </c>
      <c r="P264" s="85" t="s">
        <v>285</v>
      </c>
      <c r="Q264" s="85" t="s">
        <v>1300</v>
      </c>
      <c r="R264" s="85">
        <v>0</v>
      </c>
      <c r="S264" s="85">
        <v>100</v>
      </c>
      <c r="T264" s="85" t="s">
        <v>122</v>
      </c>
      <c r="U264" s="85" t="s">
        <v>1301</v>
      </c>
      <c r="V264" s="82">
        <v>43879</v>
      </c>
      <c r="W264" s="85" t="s">
        <v>1302</v>
      </c>
      <c r="X264" s="85" t="s">
        <v>108</v>
      </c>
    </row>
    <row r="265" spans="1:24" ht="30" customHeight="1" x14ac:dyDescent="0.35">
      <c r="A265" s="123">
        <v>43990</v>
      </c>
      <c r="B265" s="87" t="s">
        <v>1303</v>
      </c>
      <c r="C265" s="85" t="s">
        <v>33</v>
      </c>
      <c r="D265" s="85" t="s">
        <v>1304</v>
      </c>
      <c r="E265" s="85" t="s">
        <v>1307</v>
      </c>
      <c r="F265" s="85" t="s">
        <v>1305</v>
      </c>
      <c r="G265" s="96" t="s">
        <v>1306</v>
      </c>
      <c r="J265" s="82">
        <v>43979</v>
      </c>
      <c r="K265" s="96" t="s">
        <v>1308</v>
      </c>
      <c r="L265" s="92" t="str">
        <f t="shared" si="4"/>
        <v>http://www.chictr.org.cn/showproj.aspx?proj=53976</v>
      </c>
      <c r="M265" s="96" t="s">
        <v>274</v>
      </c>
      <c r="N265" s="85" t="s">
        <v>107</v>
      </c>
      <c r="O265" s="85" t="s">
        <v>318</v>
      </c>
      <c r="P265" s="85" t="s">
        <v>294</v>
      </c>
      <c r="Q265" s="85" t="s">
        <v>459</v>
      </c>
      <c r="R265" s="85" t="s">
        <v>1309</v>
      </c>
      <c r="S265" s="85">
        <v>84</v>
      </c>
      <c r="T265" s="85" t="s">
        <v>253</v>
      </c>
      <c r="U265" s="85" t="s">
        <v>1310</v>
      </c>
      <c r="V265" s="82">
        <v>43859</v>
      </c>
      <c r="W265" s="85" t="s">
        <v>368</v>
      </c>
      <c r="X265" s="85" t="s">
        <v>108</v>
      </c>
    </row>
    <row r="266" spans="1:24" ht="30" customHeight="1" x14ac:dyDescent="0.35">
      <c r="A266" s="123">
        <v>43990</v>
      </c>
      <c r="B266" s="87" t="s">
        <v>695</v>
      </c>
      <c r="C266" s="85" t="s">
        <v>33</v>
      </c>
      <c r="D266" s="85" t="s">
        <v>696</v>
      </c>
      <c r="E266" s="85" t="s">
        <v>1547</v>
      </c>
      <c r="F266" s="85" t="s">
        <v>1593</v>
      </c>
      <c r="G266" s="96" t="s">
        <v>1594</v>
      </c>
      <c r="J266" s="82">
        <v>43943</v>
      </c>
      <c r="K266" s="96" t="s">
        <v>697</v>
      </c>
      <c r="L266" s="92" t="str">
        <f t="shared" si="4"/>
        <v>http://www.drks.de/DRKS00021521</v>
      </c>
      <c r="M266" s="96" t="s">
        <v>675</v>
      </c>
      <c r="N266" s="85" t="s">
        <v>111</v>
      </c>
      <c r="O266" s="85" t="s">
        <v>676</v>
      </c>
      <c r="P266" s="85" t="s">
        <v>685</v>
      </c>
      <c r="Q266" s="85" t="s">
        <v>698</v>
      </c>
      <c r="R266" s="85" t="s">
        <v>687</v>
      </c>
      <c r="S266" s="85" t="s">
        <v>699</v>
      </c>
      <c r="T266" s="85" t="s">
        <v>122</v>
      </c>
      <c r="U266" s="85" t="s">
        <v>700</v>
      </c>
      <c r="V266" s="82">
        <v>43943</v>
      </c>
      <c r="W266" s="85">
        <v>2000</v>
      </c>
      <c r="X266" s="85">
        <v>0</v>
      </c>
    </row>
    <row r="267" spans="1:24" ht="30" customHeight="1" x14ac:dyDescent="0.35">
      <c r="A267" s="123">
        <v>43990</v>
      </c>
      <c r="B267" s="87" t="s">
        <v>682</v>
      </c>
      <c r="C267" s="85" t="s">
        <v>33</v>
      </c>
      <c r="D267" s="85" t="s">
        <v>1595</v>
      </c>
      <c r="E267" s="85" t="s">
        <v>683</v>
      </c>
      <c r="F267" s="85" t="s">
        <v>1596</v>
      </c>
      <c r="G267" s="96" t="s">
        <v>1597</v>
      </c>
      <c r="J267" s="82">
        <v>43941</v>
      </c>
      <c r="K267" s="96" t="s">
        <v>684</v>
      </c>
      <c r="L267" s="92" t="str">
        <f t="shared" si="4"/>
        <v>http://www.drks.de/DRKS00021399</v>
      </c>
      <c r="M267" s="96" t="s">
        <v>675</v>
      </c>
      <c r="N267" s="85" t="s">
        <v>111</v>
      </c>
      <c r="O267" s="85" t="s">
        <v>676</v>
      </c>
      <c r="P267" s="85" t="s">
        <v>685</v>
      </c>
      <c r="Q267" s="85" t="s">
        <v>686</v>
      </c>
      <c r="R267" s="85" t="s">
        <v>687</v>
      </c>
      <c r="S267" s="85" t="s">
        <v>688</v>
      </c>
      <c r="T267" s="85" t="s">
        <v>122</v>
      </c>
      <c r="U267" s="85" t="s">
        <v>689</v>
      </c>
      <c r="V267" s="82">
        <v>43933</v>
      </c>
      <c r="W267" s="85">
        <v>450</v>
      </c>
      <c r="X267" s="85" t="s">
        <v>108</v>
      </c>
    </row>
    <row r="268" spans="1:24" ht="30" customHeight="1" x14ac:dyDescent="0.35">
      <c r="A268" s="123">
        <v>43990</v>
      </c>
      <c r="B268" s="87" t="s">
        <v>1321</v>
      </c>
      <c r="C268" s="85" t="s">
        <v>33</v>
      </c>
      <c r="D268" s="85" t="s">
        <v>1322</v>
      </c>
      <c r="E268" s="85" t="s">
        <v>1325</v>
      </c>
      <c r="F268" s="85" t="s">
        <v>1323</v>
      </c>
      <c r="G268" s="96" t="s">
        <v>1324</v>
      </c>
      <c r="J268" s="82">
        <v>43951</v>
      </c>
      <c r="K268" s="96" t="s">
        <v>1326</v>
      </c>
      <c r="L268" s="92" t="str">
        <f t="shared" si="4"/>
        <v>http://www.drks.de/DRKS00021416</v>
      </c>
      <c r="M268" s="96" t="s">
        <v>675</v>
      </c>
      <c r="N268" s="85" t="s">
        <v>111</v>
      </c>
      <c r="O268" s="85" t="s">
        <v>676</v>
      </c>
      <c r="P268" s="85" t="s">
        <v>1327</v>
      </c>
      <c r="Q268" s="85" t="s">
        <v>1328</v>
      </c>
      <c r="R268" s="85" t="s">
        <v>679</v>
      </c>
      <c r="S268" s="85" t="s">
        <v>680</v>
      </c>
      <c r="T268" s="85" t="s">
        <v>122</v>
      </c>
      <c r="U268" s="85" t="s">
        <v>1329</v>
      </c>
      <c r="V268" s="82">
        <v>43950</v>
      </c>
      <c r="W268" s="85">
        <v>30</v>
      </c>
      <c r="X268" s="85" t="s">
        <v>108</v>
      </c>
    </row>
    <row r="269" spans="1:24" ht="30" customHeight="1" x14ac:dyDescent="0.35">
      <c r="A269" s="123">
        <v>43990</v>
      </c>
      <c r="B269" s="87" t="s">
        <v>671</v>
      </c>
      <c r="C269" s="93" t="s">
        <v>2060</v>
      </c>
      <c r="D269" s="85" t="s">
        <v>672</v>
      </c>
      <c r="E269" s="85" t="s">
        <v>673</v>
      </c>
      <c r="F269" s="85" t="s">
        <v>1330</v>
      </c>
      <c r="G269" s="96" t="s">
        <v>1331</v>
      </c>
      <c r="J269" s="82">
        <v>43921</v>
      </c>
      <c r="K269" s="96" t="s">
        <v>674</v>
      </c>
      <c r="L269" s="92" t="str">
        <f t="shared" si="4"/>
        <v>http://www.drks.de/DRKS00021208</v>
      </c>
      <c r="M269" s="96" t="s">
        <v>675</v>
      </c>
      <c r="N269" s="85" t="s">
        <v>111</v>
      </c>
      <c r="O269" s="85" t="s">
        <v>676</v>
      </c>
      <c r="P269" s="85" t="s">
        <v>677</v>
      </c>
      <c r="Q269" s="85" t="s">
        <v>678</v>
      </c>
      <c r="R269" s="85" t="s">
        <v>679</v>
      </c>
      <c r="S269" s="85" t="s">
        <v>680</v>
      </c>
      <c r="T269" s="85" t="s">
        <v>122</v>
      </c>
      <c r="U269" s="85" t="s">
        <v>681</v>
      </c>
      <c r="V269" s="82">
        <v>43924</v>
      </c>
      <c r="W269" s="85">
        <v>100</v>
      </c>
      <c r="X269" s="85" t="s">
        <v>108</v>
      </c>
    </row>
    <row r="270" spans="1:24" ht="30" customHeight="1" x14ac:dyDescent="0.35">
      <c r="A270" s="123">
        <v>43990</v>
      </c>
      <c r="B270" s="87" t="s">
        <v>690</v>
      </c>
      <c r="C270" s="85" t="s">
        <v>33</v>
      </c>
      <c r="D270" s="85" t="s">
        <v>1598</v>
      </c>
      <c r="E270" s="85" t="s">
        <v>1548</v>
      </c>
      <c r="F270" s="85" t="s">
        <v>1332</v>
      </c>
      <c r="G270" s="96" t="s">
        <v>1333</v>
      </c>
      <c r="J270" s="82">
        <v>43943</v>
      </c>
      <c r="K270" s="96" t="s">
        <v>691</v>
      </c>
      <c r="L270" s="92" t="str">
        <f t="shared" si="4"/>
        <v>http://www.drks.de/DRKS00021506</v>
      </c>
      <c r="M270" s="96" t="s">
        <v>675</v>
      </c>
      <c r="N270" s="85" t="s">
        <v>111</v>
      </c>
      <c r="O270" s="85" t="s">
        <v>676</v>
      </c>
      <c r="P270" s="85" t="s">
        <v>692</v>
      </c>
      <c r="Q270" s="85" t="s">
        <v>693</v>
      </c>
      <c r="R270" s="85" t="s">
        <v>679</v>
      </c>
      <c r="S270" s="85" t="s">
        <v>251</v>
      </c>
      <c r="T270" s="85" t="s">
        <v>122</v>
      </c>
      <c r="U270" s="85" t="s">
        <v>694</v>
      </c>
      <c r="V270" s="82">
        <v>43908</v>
      </c>
      <c r="W270" s="85">
        <v>1000</v>
      </c>
      <c r="X270" s="85" t="s">
        <v>108</v>
      </c>
    </row>
    <row r="271" spans="1:24" ht="30" customHeight="1" x14ac:dyDescent="0.35">
      <c r="A271" s="123">
        <v>43990</v>
      </c>
      <c r="B271" s="87" t="s">
        <v>1334</v>
      </c>
      <c r="C271" s="85" t="s">
        <v>33</v>
      </c>
      <c r="D271" s="85" t="s">
        <v>1335</v>
      </c>
      <c r="E271" s="85" t="s">
        <v>1337</v>
      </c>
      <c r="F271" s="85" t="s">
        <v>1599</v>
      </c>
      <c r="G271" s="96" t="s">
        <v>1336</v>
      </c>
      <c r="J271" s="82">
        <v>43950</v>
      </c>
      <c r="K271" s="96" t="s">
        <v>1338</v>
      </c>
      <c r="L271" s="92" t="str">
        <f t="shared" si="4"/>
        <v>http://www.drks.de/DRKS00021575</v>
      </c>
      <c r="M271" s="96" t="s">
        <v>675</v>
      </c>
      <c r="N271" s="85" t="s">
        <v>111</v>
      </c>
      <c r="O271" s="85" t="s">
        <v>676</v>
      </c>
      <c r="P271" s="85" t="s">
        <v>1339</v>
      </c>
      <c r="Q271" s="85" t="s">
        <v>1340</v>
      </c>
      <c r="R271" s="85" t="s">
        <v>679</v>
      </c>
      <c r="S271" s="85" t="s">
        <v>680</v>
      </c>
      <c r="T271" s="85" t="s">
        <v>253</v>
      </c>
      <c r="U271" s="85" t="s">
        <v>1341</v>
      </c>
      <c r="V271" s="82">
        <v>43954</v>
      </c>
      <c r="W271" s="85">
        <v>750</v>
      </c>
      <c r="X271" s="85" t="s">
        <v>108</v>
      </c>
    </row>
    <row r="272" spans="1:24" ht="30" customHeight="1" x14ac:dyDescent="0.35">
      <c r="A272" s="123">
        <v>43990</v>
      </c>
      <c r="B272" s="87" t="s">
        <v>1342</v>
      </c>
      <c r="C272" s="85" t="s">
        <v>33</v>
      </c>
      <c r="D272" s="85" t="s">
        <v>1600</v>
      </c>
      <c r="E272" s="85" t="s">
        <v>1345</v>
      </c>
      <c r="F272" s="85" t="s">
        <v>1343</v>
      </c>
      <c r="G272" s="96" t="s">
        <v>1344</v>
      </c>
      <c r="J272" s="82">
        <v>43928</v>
      </c>
      <c r="K272" s="96" t="s">
        <v>1346</v>
      </c>
      <c r="L272" s="92" t="str">
        <f t="shared" si="4"/>
        <v>http://www.drks.de/DRKS00021161</v>
      </c>
      <c r="M272" s="96" t="s">
        <v>675</v>
      </c>
      <c r="N272" s="85" t="s">
        <v>111</v>
      </c>
      <c r="O272" s="85" t="s">
        <v>676</v>
      </c>
      <c r="P272" s="85" t="s">
        <v>1347</v>
      </c>
      <c r="Q272" s="85" t="s">
        <v>1348</v>
      </c>
      <c r="R272" s="85" t="s">
        <v>679</v>
      </c>
      <c r="S272" s="85" t="s">
        <v>680</v>
      </c>
      <c r="T272" s="85" t="s">
        <v>122</v>
      </c>
      <c r="U272" s="85" t="s">
        <v>1349</v>
      </c>
      <c r="V272" s="82">
        <v>43876</v>
      </c>
      <c r="W272" s="85">
        <v>1000</v>
      </c>
      <c r="X272" s="85" t="s">
        <v>108</v>
      </c>
    </row>
    <row r="273" spans="1:24" ht="30" customHeight="1" x14ac:dyDescent="0.35">
      <c r="A273" s="123">
        <v>43990</v>
      </c>
      <c r="B273" s="87" t="s">
        <v>1350</v>
      </c>
      <c r="C273" s="85" t="s">
        <v>33</v>
      </c>
      <c r="D273" s="85" t="s">
        <v>1601</v>
      </c>
      <c r="E273" s="85" t="s">
        <v>1353</v>
      </c>
      <c r="F273" s="85" t="s">
        <v>1351</v>
      </c>
      <c r="G273" s="96" t="s">
        <v>1352</v>
      </c>
      <c r="J273" s="82">
        <v>43929</v>
      </c>
      <c r="K273" s="96" t="s">
        <v>1354</v>
      </c>
      <c r="L273" s="92" t="str">
        <f t="shared" si="4"/>
        <v>http://www.drks.de/DRKS00021145</v>
      </c>
      <c r="M273" s="96" t="s">
        <v>675</v>
      </c>
      <c r="N273" s="85" t="s">
        <v>1355</v>
      </c>
      <c r="O273" s="85" t="s">
        <v>676</v>
      </c>
      <c r="P273" s="85" t="s">
        <v>1275</v>
      </c>
      <c r="Q273" s="85" t="s">
        <v>1356</v>
      </c>
      <c r="R273" s="85" t="s">
        <v>679</v>
      </c>
      <c r="S273" s="85" t="s">
        <v>680</v>
      </c>
      <c r="T273" s="85" t="s">
        <v>122</v>
      </c>
      <c r="U273" s="85" t="s">
        <v>1357</v>
      </c>
      <c r="V273" s="82">
        <v>43906</v>
      </c>
      <c r="W273" s="85">
        <v>20000</v>
      </c>
      <c r="X273" s="85" t="s">
        <v>108</v>
      </c>
    </row>
    <row r="274" spans="1:24" ht="30" customHeight="1" x14ac:dyDescent="0.35">
      <c r="A274" s="123">
        <v>43990</v>
      </c>
      <c r="B274" s="87" t="s">
        <v>1358</v>
      </c>
      <c r="C274" s="85" t="s">
        <v>33</v>
      </c>
      <c r="D274" s="85" t="s">
        <v>1359</v>
      </c>
      <c r="E274" s="85" t="s">
        <v>1361</v>
      </c>
      <c r="F274" s="85" t="s">
        <v>1602</v>
      </c>
      <c r="G274" s="96" t="s">
        <v>1360</v>
      </c>
      <c r="J274" s="82">
        <v>43979</v>
      </c>
      <c r="K274" s="96" t="s">
        <v>1362</v>
      </c>
      <c r="L274" s="92" t="str">
        <f t="shared" si="4"/>
        <v>http://www.drks.de/DRKS00021823</v>
      </c>
      <c r="M274" s="96" t="s">
        <v>675</v>
      </c>
      <c r="N274" s="85" t="s">
        <v>111</v>
      </c>
      <c r="O274" s="85" t="s">
        <v>676</v>
      </c>
      <c r="P274" s="85" t="s">
        <v>1363</v>
      </c>
      <c r="Q274" s="85" t="s">
        <v>1364</v>
      </c>
      <c r="R274" s="85" t="s">
        <v>679</v>
      </c>
      <c r="S274" s="85" t="s">
        <v>680</v>
      </c>
      <c r="T274" s="85" t="s">
        <v>253</v>
      </c>
      <c r="U274" s="85" t="s">
        <v>1365</v>
      </c>
      <c r="V274" s="82">
        <v>43980</v>
      </c>
      <c r="W274" s="85">
        <v>18000</v>
      </c>
      <c r="X274" s="85" t="s">
        <v>108</v>
      </c>
    </row>
    <row r="275" spans="1:24" ht="30" customHeight="1" x14ac:dyDescent="0.35">
      <c r="A275" s="123">
        <v>43990</v>
      </c>
      <c r="B275" s="87" t="s">
        <v>1366</v>
      </c>
      <c r="C275" s="85" t="s">
        <v>33</v>
      </c>
      <c r="D275" s="85" t="s">
        <v>1603</v>
      </c>
      <c r="E275" s="85" t="s">
        <v>1368</v>
      </c>
      <c r="F275" s="85" t="s">
        <v>1604</v>
      </c>
      <c r="G275" s="96" t="s">
        <v>1367</v>
      </c>
      <c r="J275" s="82">
        <v>43935</v>
      </c>
      <c r="K275" s="96" t="s">
        <v>1369</v>
      </c>
      <c r="L275" s="92" t="str">
        <f t="shared" si="4"/>
        <v>http://www.drks.de/DRKS00021306</v>
      </c>
      <c r="M275" s="96" t="s">
        <v>675</v>
      </c>
      <c r="N275" s="85" t="s">
        <v>111</v>
      </c>
      <c r="O275" s="85" t="s">
        <v>676</v>
      </c>
      <c r="P275" s="85" t="s">
        <v>1370</v>
      </c>
      <c r="Q275" s="85" t="s">
        <v>1371</v>
      </c>
      <c r="R275" s="85" t="s">
        <v>679</v>
      </c>
      <c r="S275" s="85" t="s">
        <v>680</v>
      </c>
      <c r="T275" s="85" t="s">
        <v>253</v>
      </c>
      <c r="U275" s="85" t="s">
        <v>1372</v>
      </c>
      <c r="V275" s="82">
        <v>43921</v>
      </c>
      <c r="W275" s="85">
        <v>1400</v>
      </c>
      <c r="X275" s="85" t="s">
        <v>108</v>
      </c>
    </row>
    <row r="276" spans="1:24" ht="30" customHeight="1" x14ac:dyDescent="0.35">
      <c r="A276" s="123">
        <v>43990</v>
      </c>
      <c r="B276" s="87" t="s">
        <v>1373</v>
      </c>
      <c r="C276" s="85" t="s">
        <v>33</v>
      </c>
      <c r="D276" s="85" t="s">
        <v>1605</v>
      </c>
      <c r="E276" s="85" t="s">
        <v>1374</v>
      </c>
      <c r="F276" s="85" t="s">
        <v>1606</v>
      </c>
      <c r="G276" s="96" t="s">
        <v>1607</v>
      </c>
      <c r="J276" s="82">
        <v>43959</v>
      </c>
      <c r="K276" s="96" t="s">
        <v>1375</v>
      </c>
      <c r="L276" s="92" t="str">
        <f t="shared" si="4"/>
        <v>http://www.drks.de/DRKS00021676</v>
      </c>
      <c r="M276" s="96" t="s">
        <v>675</v>
      </c>
      <c r="N276" s="85" t="s">
        <v>111</v>
      </c>
      <c r="O276" s="85" t="s">
        <v>676</v>
      </c>
      <c r="P276" s="85" t="s">
        <v>1376</v>
      </c>
      <c r="Q276" s="85" t="s">
        <v>1377</v>
      </c>
      <c r="R276" s="85" t="s">
        <v>679</v>
      </c>
      <c r="S276" s="85" t="s">
        <v>680</v>
      </c>
      <c r="T276" s="85" t="s">
        <v>122</v>
      </c>
      <c r="U276" s="85" t="s">
        <v>1378</v>
      </c>
      <c r="V276" s="82">
        <v>43923</v>
      </c>
      <c r="W276" s="85">
        <v>200</v>
      </c>
      <c r="X276" s="85" t="s">
        <v>108</v>
      </c>
    </row>
    <row r="277" spans="1:24" ht="30" customHeight="1" x14ac:dyDescent="0.35">
      <c r="A277" s="123">
        <v>43990</v>
      </c>
      <c r="B277" s="87" t="s">
        <v>1379</v>
      </c>
      <c r="C277" s="85" t="s">
        <v>33</v>
      </c>
      <c r="D277" s="85" t="s">
        <v>1608</v>
      </c>
      <c r="E277" s="85" t="s">
        <v>1380</v>
      </c>
      <c r="F277" s="85" t="s">
        <v>1609</v>
      </c>
      <c r="G277" s="96" t="s">
        <v>1610</v>
      </c>
      <c r="J277" s="82">
        <v>43964</v>
      </c>
      <c r="K277" s="96" t="s">
        <v>1381</v>
      </c>
      <c r="L277" s="92" t="str">
        <f t="shared" si="4"/>
        <v>http://www.drks.de/DRKS00021688</v>
      </c>
      <c r="M277" s="96" t="s">
        <v>675</v>
      </c>
      <c r="N277" s="85" t="s">
        <v>111</v>
      </c>
      <c r="O277" s="85" t="s">
        <v>676</v>
      </c>
      <c r="P277" s="85" t="s">
        <v>1382</v>
      </c>
      <c r="Q277" s="85" t="s">
        <v>1383</v>
      </c>
      <c r="R277" s="85" t="s">
        <v>679</v>
      </c>
      <c r="S277" s="85" t="s">
        <v>680</v>
      </c>
      <c r="T277" s="85" t="s">
        <v>122</v>
      </c>
      <c r="U277" s="85" t="s">
        <v>1384</v>
      </c>
      <c r="V277" s="82">
        <v>43891</v>
      </c>
      <c r="W277" s="85">
        <v>1500</v>
      </c>
      <c r="X277" s="85" t="s">
        <v>108</v>
      </c>
    </row>
    <row r="278" spans="1:24" ht="30" customHeight="1" x14ac:dyDescent="0.35">
      <c r="A278" s="123">
        <v>43990</v>
      </c>
      <c r="B278" s="87" t="s">
        <v>1385</v>
      </c>
      <c r="C278" s="85" t="s">
        <v>33</v>
      </c>
      <c r="D278" s="85" t="s">
        <v>1386</v>
      </c>
      <c r="E278" s="85" t="s">
        <v>1388</v>
      </c>
      <c r="F278" s="85" t="s">
        <v>1611</v>
      </c>
      <c r="G278" s="96" t="s">
        <v>1387</v>
      </c>
      <c r="J278" s="82">
        <v>43962</v>
      </c>
      <c r="K278" s="96" t="s">
        <v>1389</v>
      </c>
      <c r="L278" s="92" t="str">
        <f t="shared" si="4"/>
        <v>http://www.drks.de/DRKS00021699</v>
      </c>
      <c r="M278" s="96" t="s">
        <v>675</v>
      </c>
      <c r="N278" s="85" t="s">
        <v>111</v>
      </c>
      <c r="O278" s="85" t="s">
        <v>676</v>
      </c>
      <c r="P278" s="85" t="s">
        <v>1390</v>
      </c>
      <c r="Q278" s="85" t="s">
        <v>1391</v>
      </c>
      <c r="R278" s="85" t="s">
        <v>679</v>
      </c>
      <c r="S278" s="85" t="s">
        <v>680</v>
      </c>
      <c r="T278" s="85" t="s">
        <v>253</v>
      </c>
      <c r="U278" s="85" t="s">
        <v>1392</v>
      </c>
      <c r="V278" s="82">
        <v>43963</v>
      </c>
      <c r="W278" s="85">
        <v>20000</v>
      </c>
      <c r="X278" s="85" t="s">
        <v>108</v>
      </c>
    </row>
    <row r="279" spans="1:24" ht="30" customHeight="1" x14ac:dyDescent="0.35">
      <c r="A279" s="123">
        <v>43990</v>
      </c>
      <c r="B279" s="87" t="s">
        <v>1393</v>
      </c>
      <c r="C279" s="85" t="s">
        <v>33</v>
      </c>
      <c r="D279" s="85" t="s">
        <v>1612</v>
      </c>
      <c r="E279" s="85" t="s">
        <v>1394</v>
      </c>
      <c r="F279" s="85" t="s">
        <v>1613</v>
      </c>
      <c r="G279" s="96" t="s">
        <v>1333</v>
      </c>
      <c r="J279" s="82">
        <v>43970</v>
      </c>
      <c r="K279" s="96" t="s">
        <v>1395</v>
      </c>
      <c r="L279" s="92" t="str">
        <f t="shared" si="4"/>
        <v>http://www.drks.de/DRKS00021698</v>
      </c>
      <c r="M279" s="96" t="s">
        <v>675</v>
      </c>
      <c r="N279" s="85" t="s">
        <v>111</v>
      </c>
      <c r="O279" s="85" t="s">
        <v>676</v>
      </c>
      <c r="P279" s="85" t="s">
        <v>1275</v>
      </c>
      <c r="Q279" s="85" t="s">
        <v>1396</v>
      </c>
      <c r="R279" s="85" t="s">
        <v>679</v>
      </c>
      <c r="S279" s="85" t="s">
        <v>680</v>
      </c>
      <c r="T279" s="85" t="s">
        <v>122</v>
      </c>
      <c r="U279" s="85" t="s">
        <v>1397</v>
      </c>
      <c r="V279" s="82">
        <v>43928</v>
      </c>
      <c r="W279" s="85">
        <v>6000</v>
      </c>
      <c r="X279" s="85" t="s">
        <v>108</v>
      </c>
    </row>
    <row r="280" spans="1:24" ht="30" customHeight="1" x14ac:dyDescent="0.35">
      <c r="A280" s="123">
        <v>43990</v>
      </c>
      <c r="B280" s="87" t="s">
        <v>1398</v>
      </c>
      <c r="C280" s="85" t="s">
        <v>33</v>
      </c>
      <c r="D280" s="85" t="s">
        <v>1399</v>
      </c>
      <c r="E280" s="85" t="s">
        <v>1400</v>
      </c>
      <c r="F280" s="85" t="s">
        <v>1614</v>
      </c>
      <c r="G280" s="96" t="s">
        <v>1615</v>
      </c>
      <c r="J280" s="82">
        <v>43979</v>
      </c>
      <c r="K280" s="96" t="s">
        <v>1401</v>
      </c>
      <c r="L280" s="92" t="str">
        <f t="shared" si="4"/>
        <v>http://www.chictr.org.cn/showproj.aspx?proj=54371</v>
      </c>
      <c r="M280" s="96" t="s">
        <v>274</v>
      </c>
      <c r="N280" s="85" t="s">
        <v>107</v>
      </c>
      <c r="O280" s="85" t="s">
        <v>318</v>
      </c>
      <c r="P280" s="85" t="s">
        <v>294</v>
      </c>
      <c r="Q280" s="85" t="s">
        <v>311</v>
      </c>
      <c r="T280" s="85" t="s">
        <v>253</v>
      </c>
      <c r="U280" s="85" t="s">
        <v>1402</v>
      </c>
      <c r="V280" s="82">
        <v>43997</v>
      </c>
      <c r="W280" s="85" t="s">
        <v>467</v>
      </c>
      <c r="X280" s="85" t="s">
        <v>343</v>
      </c>
    </row>
    <row r="281" spans="1:24" ht="30" customHeight="1" x14ac:dyDescent="0.35">
      <c r="A281" s="123">
        <v>43983</v>
      </c>
      <c r="B281" s="87" t="s">
        <v>1114</v>
      </c>
      <c r="C281" s="85" t="s">
        <v>170</v>
      </c>
      <c r="D281" s="85" t="s">
        <v>1115</v>
      </c>
      <c r="E281" s="85" t="s">
        <v>1549</v>
      </c>
      <c r="F281" s="85" t="s">
        <v>1116</v>
      </c>
      <c r="G281" s="96" t="s">
        <v>1616</v>
      </c>
      <c r="J281" s="82">
        <v>43973</v>
      </c>
      <c r="K281" s="96" t="s">
        <v>1117</v>
      </c>
      <c r="L281" s="92" t="str">
        <f t="shared" si="4"/>
        <v>https://anzctr.org.au/ACTRN12620000593932.aspx</v>
      </c>
      <c r="M281" s="96" t="s">
        <v>248</v>
      </c>
      <c r="N281" s="85" t="s">
        <v>182</v>
      </c>
      <c r="O281" s="85" t="s">
        <v>115</v>
      </c>
      <c r="P281" s="85" t="s">
        <v>1118</v>
      </c>
      <c r="Q281" s="85" t="s">
        <v>1119</v>
      </c>
      <c r="R281" s="85" t="s">
        <v>261</v>
      </c>
      <c r="S281" s="85" t="s">
        <v>786</v>
      </c>
      <c r="T281" s="85" t="s">
        <v>253</v>
      </c>
      <c r="U281" s="85" t="s">
        <v>1120</v>
      </c>
      <c r="V281" s="82">
        <v>44044</v>
      </c>
      <c r="W281" s="85">
        <v>100</v>
      </c>
      <c r="X281" s="85" t="s">
        <v>181</v>
      </c>
    </row>
    <row r="282" spans="1:24" ht="30" customHeight="1" x14ac:dyDescent="0.35">
      <c r="A282" s="123">
        <v>43983</v>
      </c>
      <c r="B282" s="87" t="s">
        <v>1052</v>
      </c>
      <c r="C282" s="85" t="s">
        <v>114</v>
      </c>
      <c r="D282" s="85" t="s">
        <v>1053</v>
      </c>
      <c r="E282" s="85" t="s">
        <v>1550</v>
      </c>
      <c r="F282" s="85" t="s">
        <v>1139</v>
      </c>
      <c r="G282" s="96" t="s">
        <v>1140</v>
      </c>
      <c r="J282" s="82">
        <v>43917</v>
      </c>
      <c r="K282" s="96" t="s">
        <v>1054</v>
      </c>
      <c r="L282" s="92" t="str">
        <f t="shared" si="4"/>
        <v>https://trialregister.nl/trial/8485</v>
      </c>
      <c r="M282" s="96" t="s">
        <v>1055</v>
      </c>
      <c r="N282" s="85" t="s">
        <v>1056</v>
      </c>
      <c r="O282" s="85" t="s">
        <v>115</v>
      </c>
      <c r="P282" s="85" t="s">
        <v>1618</v>
      </c>
      <c r="Q282" s="85" t="s">
        <v>1057</v>
      </c>
      <c r="T282" s="85" t="s">
        <v>122</v>
      </c>
      <c r="U282" s="85" t="s">
        <v>1058</v>
      </c>
      <c r="V282" s="82">
        <v>43917</v>
      </c>
      <c r="W282" s="85">
        <v>20</v>
      </c>
    </row>
    <row r="283" spans="1:24" ht="30" customHeight="1" x14ac:dyDescent="0.35">
      <c r="A283" s="123">
        <v>43983</v>
      </c>
      <c r="B283" s="87" t="s">
        <v>1141</v>
      </c>
      <c r="C283" s="85" t="s">
        <v>33</v>
      </c>
      <c r="D283" s="85" t="s">
        <v>1142</v>
      </c>
      <c r="E283" s="85" t="s">
        <v>1143</v>
      </c>
      <c r="F283" s="85" t="s">
        <v>1619</v>
      </c>
      <c r="J283" s="82">
        <v>43959</v>
      </c>
      <c r="K283" s="96" t="s">
        <v>1144</v>
      </c>
      <c r="L283" s="92" t="str">
        <f t="shared" si="4"/>
        <v>https://clinicaltrials.gov/show/NCT04381871</v>
      </c>
      <c r="M283" s="96" t="s">
        <v>165</v>
      </c>
      <c r="N283" s="85" t="s">
        <v>1145</v>
      </c>
      <c r="O283" s="85" t="s">
        <v>118</v>
      </c>
      <c r="P283" s="85" t="s">
        <v>890</v>
      </c>
      <c r="Q283" s="85" t="s">
        <v>1146</v>
      </c>
      <c r="R283" s="85" t="s">
        <v>1147</v>
      </c>
      <c r="S283" s="85" t="s">
        <v>760</v>
      </c>
      <c r="T283" s="85" t="s">
        <v>765</v>
      </c>
      <c r="U283" s="85" t="s">
        <v>1148</v>
      </c>
      <c r="V283" s="82">
        <v>43836</v>
      </c>
      <c r="W283" s="85">
        <v>110</v>
      </c>
      <c r="X283" s="85" t="s">
        <v>1149</v>
      </c>
    </row>
    <row r="284" spans="1:24" ht="30" customHeight="1" x14ac:dyDescent="0.35">
      <c r="A284" s="123">
        <v>43983</v>
      </c>
      <c r="B284" s="87" t="s">
        <v>1150</v>
      </c>
      <c r="C284" s="85" t="s">
        <v>33</v>
      </c>
      <c r="D284" s="85" t="s">
        <v>1151</v>
      </c>
      <c r="E284" s="85" t="s">
        <v>1152</v>
      </c>
      <c r="F284" s="85" t="s">
        <v>1620</v>
      </c>
      <c r="J284" s="82">
        <v>43932</v>
      </c>
      <c r="K284" s="96" t="s">
        <v>1153</v>
      </c>
      <c r="L284" s="92" t="str">
        <f t="shared" si="4"/>
        <v>https://clinicaltrials.gov/show/NCT04347382</v>
      </c>
      <c r="M284" s="96" t="s">
        <v>165</v>
      </c>
      <c r="N284" s="85" t="s">
        <v>1154</v>
      </c>
      <c r="O284" s="85" t="s">
        <v>118</v>
      </c>
      <c r="P284" s="85" t="s">
        <v>890</v>
      </c>
      <c r="Q284" s="85" t="s">
        <v>1155</v>
      </c>
      <c r="R284" s="85" t="s">
        <v>1147</v>
      </c>
      <c r="S284" s="85" t="s">
        <v>108</v>
      </c>
      <c r="T284" s="85" t="s">
        <v>122</v>
      </c>
      <c r="U284" s="85" t="s">
        <v>1156</v>
      </c>
      <c r="V284" s="82">
        <v>43971</v>
      </c>
      <c r="W284" s="85">
        <v>30</v>
      </c>
      <c r="X284" s="85" t="s">
        <v>121</v>
      </c>
    </row>
    <row r="285" spans="1:24" ht="30" customHeight="1" x14ac:dyDescent="0.35">
      <c r="A285" s="123">
        <v>43983</v>
      </c>
      <c r="B285" s="87" t="s">
        <v>1157</v>
      </c>
      <c r="C285" s="85" t="s">
        <v>33</v>
      </c>
      <c r="D285" s="85" t="s">
        <v>315</v>
      </c>
      <c r="E285" s="85" t="s">
        <v>1160</v>
      </c>
      <c r="F285" s="85" t="s">
        <v>1158</v>
      </c>
      <c r="G285" s="96" t="s">
        <v>1159</v>
      </c>
      <c r="J285" s="82">
        <v>43974</v>
      </c>
      <c r="K285" s="96" t="s">
        <v>1161</v>
      </c>
      <c r="L285" s="92" t="str">
        <f t="shared" si="4"/>
        <v>http://www.chictr.org.cn/showproj.aspx?proj=54015</v>
      </c>
      <c r="M285" s="96" t="s">
        <v>274</v>
      </c>
      <c r="N285" s="85" t="s">
        <v>107</v>
      </c>
      <c r="O285" s="85" t="s">
        <v>318</v>
      </c>
      <c r="P285" s="85" t="s">
        <v>616</v>
      </c>
      <c r="Q285" s="85" t="s">
        <v>1162</v>
      </c>
      <c r="R285" s="85">
        <v>0</v>
      </c>
      <c r="S285" s="85">
        <v>100</v>
      </c>
      <c r="T285" s="85" t="s">
        <v>122</v>
      </c>
      <c r="U285" s="85" t="s">
        <v>1163</v>
      </c>
      <c r="V285" s="82">
        <v>43976</v>
      </c>
      <c r="W285" s="85" t="s">
        <v>1164</v>
      </c>
      <c r="X285" s="85" t="s">
        <v>343</v>
      </c>
    </row>
    <row r="286" spans="1:24" ht="30" customHeight="1" x14ac:dyDescent="0.35">
      <c r="A286" s="123">
        <v>43983</v>
      </c>
      <c r="B286" s="87" t="s">
        <v>1165</v>
      </c>
      <c r="C286" s="85" t="s">
        <v>33</v>
      </c>
      <c r="D286" s="85" t="s">
        <v>1166</v>
      </c>
      <c r="E286" s="85" t="s">
        <v>1167</v>
      </c>
      <c r="F286" s="85" t="s">
        <v>1621</v>
      </c>
      <c r="G286" s="96" t="s">
        <v>1622</v>
      </c>
      <c r="J286" s="82">
        <v>43972</v>
      </c>
      <c r="K286" s="96" t="s">
        <v>1168</v>
      </c>
      <c r="L286" s="92" t="str">
        <f t="shared" si="4"/>
        <v>http://www.chictr.org.cn/showproj.aspx?proj=54000</v>
      </c>
      <c r="M286" s="96" t="s">
        <v>274</v>
      </c>
      <c r="N286" s="85" t="s">
        <v>107</v>
      </c>
      <c r="O286" s="85" t="s">
        <v>318</v>
      </c>
      <c r="P286" s="85" t="s">
        <v>302</v>
      </c>
      <c r="Q286" s="85" t="s">
        <v>1169</v>
      </c>
      <c r="R286" s="85">
        <v>0</v>
      </c>
      <c r="S286" s="85">
        <v>100</v>
      </c>
      <c r="T286" s="85" t="s">
        <v>122</v>
      </c>
      <c r="U286" s="85" t="s">
        <v>1170</v>
      </c>
      <c r="V286" s="82">
        <v>43971</v>
      </c>
      <c r="W286" s="85" t="s">
        <v>1171</v>
      </c>
      <c r="X286" s="85" t="s">
        <v>343</v>
      </c>
    </row>
    <row r="287" spans="1:24" ht="30" customHeight="1" x14ac:dyDescent="0.35">
      <c r="A287" s="123">
        <v>43983</v>
      </c>
      <c r="B287" s="87" t="s">
        <v>1172</v>
      </c>
      <c r="C287" s="85" t="s">
        <v>33</v>
      </c>
      <c r="D287" s="85" t="s">
        <v>1623</v>
      </c>
      <c r="E287" s="85" t="s">
        <v>1173</v>
      </c>
      <c r="F287" s="85" t="s">
        <v>1624</v>
      </c>
      <c r="G287" s="96" t="s">
        <v>1625</v>
      </c>
      <c r="J287" s="82">
        <v>43972</v>
      </c>
      <c r="K287" s="96" t="s">
        <v>1174</v>
      </c>
      <c r="L287" s="92" t="str">
        <f t="shared" si="4"/>
        <v>http://www.chictr.org.cn/showproj.aspx?proj=53845</v>
      </c>
      <c r="M287" s="96" t="s">
        <v>274</v>
      </c>
      <c r="N287" s="85" t="s">
        <v>107</v>
      </c>
      <c r="O287" s="85" t="s">
        <v>293</v>
      </c>
      <c r="P287" s="85" t="s">
        <v>294</v>
      </c>
      <c r="Q287" s="85" t="s">
        <v>1175</v>
      </c>
      <c r="R287" s="85">
        <v>1</v>
      </c>
      <c r="S287" s="85">
        <v>95</v>
      </c>
      <c r="T287" s="85" t="s">
        <v>253</v>
      </c>
      <c r="U287" s="85" t="s">
        <v>1176</v>
      </c>
      <c r="V287" s="82">
        <v>44015</v>
      </c>
      <c r="W287" s="85" t="s">
        <v>1177</v>
      </c>
      <c r="X287" s="85" t="s">
        <v>108</v>
      </c>
    </row>
    <row r="288" spans="1:24" ht="30" customHeight="1" x14ac:dyDescent="0.35">
      <c r="A288" s="123">
        <v>43983</v>
      </c>
      <c r="B288" s="87" t="s">
        <v>1178</v>
      </c>
      <c r="C288" s="85" t="s">
        <v>33</v>
      </c>
      <c r="D288" s="85" t="s">
        <v>315</v>
      </c>
      <c r="E288" s="85" t="s">
        <v>1181</v>
      </c>
      <c r="F288" s="85" t="s">
        <v>1179</v>
      </c>
      <c r="G288" s="96" t="s">
        <v>1180</v>
      </c>
      <c r="J288" s="82">
        <v>43970</v>
      </c>
      <c r="K288" s="96" t="s">
        <v>1182</v>
      </c>
      <c r="L288" s="92" t="str">
        <f t="shared" si="4"/>
        <v>http://www.chictr.org.cn/showproj.aspx?proj=53894</v>
      </c>
      <c r="M288" s="96" t="s">
        <v>274</v>
      </c>
      <c r="O288" s="85" t="s">
        <v>318</v>
      </c>
      <c r="P288" s="85" t="s">
        <v>294</v>
      </c>
      <c r="Q288" s="85" t="s">
        <v>1183</v>
      </c>
      <c r="R288" s="85">
        <v>5</v>
      </c>
      <c r="S288" s="85">
        <v>18</v>
      </c>
      <c r="T288" s="85" t="s">
        <v>122</v>
      </c>
      <c r="U288" s="85" t="s">
        <v>1184</v>
      </c>
      <c r="V288" s="82">
        <v>43970</v>
      </c>
      <c r="W288" s="85" t="s">
        <v>1185</v>
      </c>
      <c r="X288" s="85" t="s">
        <v>108</v>
      </c>
    </row>
    <row r="289" spans="1:24" ht="30" customHeight="1" x14ac:dyDescent="0.35">
      <c r="A289" s="123">
        <v>43983</v>
      </c>
      <c r="B289" s="87" t="s">
        <v>1186</v>
      </c>
      <c r="C289" s="85" t="s">
        <v>33</v>
      </c>
      <c r="E289" s="85" t="s">
        <v>1187</v>
      </c>
      <c r="F289" s="85" t="s">
        <v>1626</v>
      </c>
      <c r="J289" s="82">
        <v>43947</v>
      </c>
      <c r="K289" s="96" t="s">
        <v>1188</v>
      </c>
      <c r="L289" s="92" t="str">
        <f t="shared" si="4"/>
        <v>https://clinicaltrials.gov/show/NCT04393142</v>
      </c>
      <c r="M289" s="96" t="s">
        <v>165</v>
      </c>
      <c r="N289" s="85" t="s">
        <v>1112</v>
      </c>
      <c r="O289" s="85" t="s">
        <v>785</v>
      </c>
      <c r="Q289" s="85" t="s">
        <v>1189</v>
      </c>
      <c r="R289" s="85" t="s">
        <v>759</v>
      </c>
      <c r="S289" s="85" t="s">
        <v>108</v>
      </c>
      <c r="T289" s="85" t="s">
        <v>122</v>
      </c>
      <c r="U289" s="85" t="s">
        <v>1190</v>
      </c>
      <c r="V289" s="82">
        <v>43956</v>
      </c>
      <c r="W289" s="85">
        <v>92</v>
      </c>
    </row>
    <row r="290" spans="1:24" ht="30" customHeight="1" x14ac:dyDescent="0.35">
      <c r="A290" s="123">
        <v>43983</v>
      </c>
      <c r="B290" s="87" t="s">
        <v>1198</v>
      </c>
      <c r="C290" s="85" t="s">
        <v>33</v>
      </c>
      <c r="D290" s="85" t="s">
        <v>1199</v>
      </c>
      <c r="E290" s="85" t="s">
        <v>1200</v>
      </c>
      <c r="F290" s="85" t="s">
        <v>1627</v>
      </c>
      <c r="J290" s="82">
        <v>43963</v>
      </c>
      <c r="K290" s="96" t="s">
        <v>1201</v>
      </c>
      <c r="L290" s="92" t="str">
        <f t="shared" si="4"/>
        <v>https://clinicaltrials.gov/show/NCT04400838</v>
      </c>
      <c r="M290" s="96" t="s">
        <v>165</v>
      </c>
      <c r="N290" s="85" t="s">
        <v>167</v>
      </c>
      <c r="O290" s="85" t="s">
        <v>118</v>
      </c>
      <c r="P290" s="85" t="s">
        <v>1202</v>
      </c>
      <c r="Q290" s="85" t="s">
        <v>737</v>
      </c>
      <c r="R290" s="85" t="s">
        <v>1147</v>
      </c>
      <c r="S290" s="85" t="s">
        <v>108</v>
      </c>
      <c r="T290" s="85" t="s">
        <v>765</v>
      </c>
      <c r="U290" s="85" t="s">
        <v>1203</v>
      </c>
      <c r="V290" s="82">
        <v>43835</v>
      </c>
      <c r="W290" s="85">
        <v>10260</v>
      </c>
      <c r="X290" s="85" t="s">
        <v>1149</v>
      </c>
    </row>
    <row r="291" spans="1:24" ht="30" customHeight="1" x14ac:dyDescent="0.35">
      <c r="A291" s="123">
        <v>43983</v>
      </c>
      <c r="B291" s="87" t="s">
        <v>1210</v>
      </c>
      <c r="C291" s="85" t="s">
        <v>33</v>
      </c>
      <c r="D291" s="85" t="s">
        <v>1211</v>
      </c>
      <c r="E291" s="85" t="s">
        <v>1212</v>
      </c>
      <c r="F291" s="85" t="s">
        <v>1628</v>
      </c>
      <c r="J291" s="82">
        <v>43975</v>
      </c>
      <c r="K291" s="96" t="s">
        <v>1213</v>
      </c>
      <c r="L291" s="92" t="str">
        <f t="shared" si="4"/>
        <v>https://clinicaltrials.gov/show/NCT04403672</v>
      </c>
      <c r="M291" s="96" t="s">
        <v>165</v>
      </c>
      <c r="N291" s="85" t="s">
        <v>1214</v>
      </c>
      <c r="O291" s="85" t="s">
        <v>785</v>
      </c>
      <c r="Q291" s="85" t="s">
        <v>1215</v>
      </c>
      <c r="R291" s="85" t="s">
        <v>1147</v>
      </c>
      <c r="S291" s="85" t="s">
        <v>1216</v>
      </c>
      <c r="T291" s="85" t="s">
        <v>122</v>
      </c>
      <c r="U291" s="85" t="s">
        <v>1217</v>
      </c>
      <c r="V291" s="82">
        <v>43969</v>
      </c>
      <c r="W291" s="85">
        <v>120</v>
      </c>
    </row>
    <row r="292" spans="1:24" ht="30" customHeight="1" x14ac:dyDescent="0.35">
      <c r="A292" s="123">
        <v>43983</v>
      </c>
      <c r="B292" s="87" t="s">
        <v>142</v>
      </c>
      <c r="C292" s="85" t="s">
        <v>33</v>
      </c>
      <c r="D292" s="85" t="s">
        <v>143</v>
      </c>
      <c r="E292" s="85" t="s">
        <v>818</v>
      </c>
      <c r="F292" s="85" t="s">
        <v>1629</v>
      </c>
      <c r="J292" s="82">
        <v>43924</v>
      </c>
      <c r="K292" s="96" t="s">
        <v>819</v>
      </c>
      <c r="L292" s="92" t="str">
        <f t="shared" si="4"/>
        <v>https://clinicaltrials.gov/show/NCT04336761</v>
      </c>
      <c r="M292" s="96" t="s">
        <v>165</v>
      </c>
      <c r="N292" s="85" t="s">
        <v>117</v>
      </c>
      <c r="O292" s="85" t="s">
        <v>115</v>
      </c>
      <c r="Q292" s="85" t="s">
        <v>144</v>
      </c>
      <c r="R292" s="85" t="s">
        <v>108</v>
      </c>
      <c r="S292" s="85" t="s">
        <v>251</v>
      </c>
      <c r="T292" s="85" t="s">
        <v>122</v>
      </c>
      <c r="U292" s="85" t="s">
        <v>145</v>
      </c>
      <c r="V292" s="82">
        <v>43936</v>
      </c>
      <c r="W292" s="85">
        <v>914</v>
      </c>
    </row>
    <row r="293" spans="1:24" ht="30" customHeight="1" x14ac:dyDescent="0.35">
      <c r="A293" s="123">
        <v>43983</v>
      </c>
      <c r="B293" s="87" t="s">
        <v>1224</v>
      </c>
      <c r="C293" s="85" t="s">
        <v>33</v>
      </c>
      <c r="E293" s="85" t="s">
        <v>1225</v>
      </c>
      <c r="F293" s="85" t="s">
        <v>1630</v>
      </c>
      <c r="J293" s="82">
        <v>43966</v>
      </c>
      <c r="K293" s="96" t="s">
        <v>1226</v>
      </c>
      <c r="L293" s="92" t="str">
        <f t="shared" si="4"/>
        <v>https://clinicaltrials.gov/show/NCT04395833</v>
      </c>
      <c r="M293" s="96" t="s">
        <v>165</v>
      </c>
      <c r="N293" s="85" t="s">
        <v>117</v>
      </c>
      <c r="O293" s="85" t="s">
        <v>115</v>
      </c>
      <c r="Q293" s="85" t="s">
        <v>1227</v>
      </c>
      <c r="R293" s="85" t="s">
        <v>108</v>
      </c>
      <c r="S293" s="85" t="s">
        <v>251</v>
      </c>
      <c r="T293" s="85" t="s">
        <v>765</v>
      </c>
      <c r="U293" s="85" t="s">
        <v>1228</v>
      </c>
      <c r="V293" s="82">
        <v>44016</v>
      </c>
      <c r="W293" s="85">
        <v>2500</v>
      </c>
    </row>
    <row r="294" spans="1:24" ht="30" customHeight="1" x14ac:dyDescent="0.35">
      <c r="A294" s="123">
        <v>43983</v>
      </c>
      <c r="B294" s="87" t="s">
        <v>1234</v>
      </c>
      <c r="C294" s="85" t="s">
        <v>33</v>
      </c>
      <c r="E294" s="85" t="s">
        <v>1235</v>
      </c>
      <c r="F294" s="85" t="s">
        <v>1631</v>
      </c>
      <c r="J294" s="82">
        <v>43976</v>
      </c>
      <c r="K294" s="96" t="s">
        <v>1236</v>
      </c>
      <c r="L294" s="92" t="str">
        <f t="shared" si="4"/>
        <v>https://clinicaltrials.gov/show/NCT04404244</v>
      </c>
      <c r="M294" s="96" t="s">
        <v>165</v>
      </c>
      <c r="N294" s="85" t="s">
        <v>139</v>
      </c>
      <c r="O294" s="85" t="s">
        <v>115</v>
      </c>
      <c r="Q294" s="85" t="s">
        <v>1237</v>
      </c>
      <c r="R294" s="85" t="s">
        <v>108</v>
      </c>
      <c r="S294" s="85" t="s">
        <v>251</v>
      </c>
      <c r="T294" s="85" t="s">
        <v>122</v>
      </c>
      <c r="U294" s="85" t="s">
        <v>1238</v>
      </c>
      <c r="V294" s="82">
        <v>43831</v>
      </c>
      <c r="W294" s="85">
        <v>100</v>
      </c>
    </row>
    <row r="295" spans="1:24" ht="30" customHeight="1" x14ac:dyDescent="0.35">
      <c r="A295" s="123">
        <v>43983</v>
      </c>
      <c r="B295" s="87" t="s">
        <v>1239</v>
      </c>
      <c r="C295" s="85" t="s">
        <v>33</v>
      </c>
      <c r="E295" s="85" t="s">
        <v>1242</v>
      </c>
      <c r="F295" s="85" t="s">
        <v>1240</v>
      </c>
      <c r="G295" s="96" t="s">
        <v>1241</v>
      </c>
      <c r="J295" s="82">
        <v>43936</v>
      </c>
      <c r="K295" s="96" t="s">
        <v>1243</v>
      </c>
      <c r="L295" s="92" t="str">
        <f t="shared" si="4"/>
        <v>http://www.ctri.nic.in/Clinicaltrials/pmaindet2.php?trialid=42961</v>
      </c>
      <c r="M295" s="96" t="s">
        <v>1244</v>
      </c>
      <c r="N295" s="85" t="s">
        <v>112</v>
      </c>
      <c r="O295" s="85" t="s">
        <v>115</v>
      </c>
      <c r="P295" s="85" t="s">
        <v>1245</v>
      </c>
      <c r="Q295" s="85" t="s">
        <v>1246</v>
      </c>
      <c r="T295" s="85" t="s">
        <v>253</v>
      </c>
      <c r="U295" s="85" t="s">
        <v>1247</v>
      </c>
      <c r="V295" s="82">
        <v>43952</v>
      </c>
      <c r="W295" s="85">
        <v>1000</v>
      </c>
      <c r="X295" s="85" t="s">
        <v>108</v>
      </c>
    </row>
    <row r="296" spans="1:24" ht="30" customHeight="1" x14ac:dyDescent="0.35">
      <c r="A296" s="123">
        <v>43983</v>
      </c>
      <c r="B296" s="87" t="s">
        <v>1248</v>
      </c>
      <c r="C296" s="85" t="s">
        <v>33</v>
      </c>
      <c r="E296" s="85" t="s">
        <v>1249</v>
      </c>
      <c r="F296" s="85" t="s">
        <v>1632</v>
      </c>
      <c r="G296" s="96" t="s">
        <v>1633</v>
      </c>
      <c r="J296" s="82">
        <v>43953</v>
      </c>
      <c r="K296" s="96" t="s">
        <v>1250</v>
      </c>
      <c r="L296" s="92" t="str">
        <f t="shared" si="4"/>
        <v>http://www.ctri.nic.in/Clinicaltrials/pmaindet2.php?trialid=43432</v>
      </c>
      <c r="M296" s="96" t="s">
        <v>1244</v>
      </c>
      <c r="N296" s="85" t="s">
        <v>112</v>
      </c>
      <c r="O296" s="85" t="s">
        <v>115</v>
      </c>
      <c r="P296" s="85" t="s">
        <v>1245</v>
      </c>
      <c r="Q296" s="85" t="s">
        <v>1251</v>
      </c>
      <c r="T296" s="85" t="s">
        <v>253</v>
      </c>
      <c r="U296" s="85" t="s">
        <v>1252</v>
      </c>
      <c r="V296" s="82">
        <v>43966</v>
      </c>
      <c r="W296" s="85">
        <v>50</v>
      </c>
      <c r="X296" s="85" t="s">
        <v>108</v>
      </c>
    </row>
    <row r="297" spans="1:24" ht="30" customHeight="1" x14ac:dyDescent="0.35">
      <c r="A297" s="123">
        <v>43983</v>
      </c>
      <c r="B297" s="87" t="s">
        <v>1253</v>
      </c>
      <c r="C297" s="85" t="s">
        <v>33</v>
      </c>
      <c r="D297" s="85" t="s">
        <v>1634</v>
      </c>
      <c r="E297" s="85" t="s">
        <v>1255</v>
      </c>
      <c r="F297" s="85" t="s">
        <v>1635</v>
      </c>
      <c r="G297" s="96" t="s">
        <v>1254</v>
      </c>
      <c r="J297" s="82">
        <v>43955</v>
      </c>
      <c r="K297" s="96" t="s">
        <v>1256</v>
      </c>
      <c r="L297" s="92" t="str">
        <f t="shared" si="4"/>
        <v>http://isrctn.com/ISRCTN28342533</v>
      </c>
      <c r="M297" s="96" t="s">
        <v>735</v>
      </c>
      <c r="N297" s="85" t="s">
        <v>167</v>
      </c>
      <c r="O297" s="85" t="s">
        <v>115</v>
      </c>
      <c r="P297" s="85" t="s">
        <v>1257</v>
      </c>
      <c r="Q297" s="85" t="s">
        <v>1258</v>
      </c>
      <c r="T297" s="85" t="s">
        <v>122</v>
      </c>
      <c r="U297" s="85" t="s">
        <v>1259</v>
      </c>
      <c r="V297" s="82">
        <v>43916</v>
      </c>
      <c r="W297" s="85">
        <v>20000</v>
      </c>
      <c r="X297" s="85" t="s">
        <v>181</v>
      </c>
    </row>
    <row r="298" spans="1:24" ht="30" customHeight="1" x14ac:dyDescent="0.35">
      <c r="A298" s="123">
        <v>43983</v>
      </c>
      <c r="B298" s="87" t="s">
        <v>1260</v>
      </c>
      <c r="C298" s="85" t="s">
        <v>33</v>
      </c>
      <c r="E298" s="85" t="s">
        <v>1261</v>
      </c>
      <c r="F298" s="85" t="s">
        <v>1636</v>
      </c>
      <c r="J298" s="82">
        <v>43970</v>
      </c>
      <c r="K298" s="96" t="s">
        <v>1262</v>
      </c>
      <c r="L298" s="92" t="str">
        <f t="shared" si="4"/>
        <v>https://clinicaltrials.gov/show/NCT04397588</v>
      </c>
      <c r="M298" s="96" t="s">
        <v>165</v>
      </c>
      <c r="N298" s="85" t="s">
        <v>117</v>
      </c>
      <c r="O298" s="85" t="s">
        <v>115</v>
      </c>
      <c r="Q298" s="85" t="s">
        <v>1263</v>
      </c>
      <c r="R298" s="85" t="s">
        <v>108</v>
      </c>
      <c r="S298" s="85" t="s">
        <v>108</v>
      </c>
      <c r="T298" s="85" t="s">
        <v>122</v>
      </c>
      <c r="U298" s="85" t="s">
        <v>1264</v>
      </c>
      <c r="V298" s="82">
        <v>43942</v>
      </c>
      <c r="W298" s="85">
        <v>300</v>
      </c>
    </row>
    <row r="299" spans="1:24" ht="30" customHeight="1" x14ac:dyDescent="0.35">
      <c r="A299" s="123">
        <v>43976</v>
      </c>
      <c r="B299" s="87" t="s">
        <v>244</v>
      </c>
      <c r="C299" s="93" t="s">
        <v>2060</v>
      </c>
      <c r="D299" s="85" t="s">
        <v>245</v>
      </c>
      <c r="E299" s="85" t="s">
        <v>246</v>
      </c>
      <c r="F299" s="85" t="s">
        <v>1414</v>
      </c>
      <c r="G299" s="96" t="s">
        <v>1415</v>
      </c>
      <c r="J299" s="82">
        <v>43927</v>
      </c>
      <c r="K299" s="96" t="s">
        <v>247</v>
      </c>
      <c r="L299" s="92" t="str">
        <f t="shared" si="4"/>
        <v>https://anzctr.org.au/ACTRN12620000449932.aspx</v>
      </c>
      <c r="M299" s="96" t="s">
        <v>248</v>
      </c>
      <c r="N299" s="85" t="s">
        <v>182</v>
      </c>
      <c r="O299" s="85" t="s">
        <v>115</v>
      </c>
      <c r="P299" s="85" t="s">
        <v>249</v>
      </c>
      <c r="Q299" s="85" t="s">
        <v>250</v>
      </c>
      <c r="R299" s="85" t="s">
        <v>251</v>
      </c>
      <c r="S299" s="85" t="s">
        <v>252</v>
      </c>
      <c r="T299" s="85" t="s">
        <v>253</v>
      </c>
      <c r="U299" s="85" t="s">
        <v>254</v>
      </c>
      <c r="V299" s="82">
        <v>44108</v>
      </c>
      <c r="W299" s="85">
        <v>200</v>
      </c>
      <c r="X299" s="85" t="s">
        <v>181</v>
      </c>
    </row>
    <row r="300" spans="1:24" ht="30" customHeight="1" x14ac:dyDescent="0.35">
      <c r="A300" s="123">
        <v>43976</v>
      </c>
      <c r="B300" s="87" t="s">
        <v>255</v>
      </c>
      <c r="C300" s="85" t="s">
        <v>33</v>
      </c>
      <c r="D300" s="85" t="s">
        <v>1637</v>
      </c>
      <c r="E300" s="85" t="s">
        <v>256</v>
      </c>
      <c r="F300" s="85" t="s">
        <v>1638</v>
      </c>
      <c r="G300" s="96" t="s">
        <v>1416</v>
      </c>
      <c r="J300" s="82">
        <v>43948</v>
      </c>
      <c r="K300" s="96" t="s">
        <v>257</v>
      </c>
      <c r="L300" s="92" t="str">
        <f t="shared" si="4"/>
        <v>https://anzctr.org.au/ACTRN12620000512921.aspx</v>
      </c>
      <c r="M300" s="96" t="s">
        <v>248</v>
      </c>
      <c r="N300" s="85" t="s">
        <v>182</v>
      </c>
      <c r="O300" s="85" t="s">
        <v>115</v>
      </c>
      <c r="P300" s="85" t="s">
        <v>258</v>
      </c>
      <c r="Q300" s="85" t="s">
        <v>259</v>
      </c>
      <c r="R300" s="85" t="s">
        <v>260</v>
      </c>
      <c r="S300" s="85" t="s">
        <v>261</v>
      </c>
      <c r="T300" s="85" t="s">
        <v>253</v>
      </c>
      <c r="U300" s="85" t="s">
        <v>262</v>
      </c>
      <c r="V300" s="82">
        <v>43950</v>
      </c>
      <c r="W300" s="85">
        <v>400</v>
      </c>
      <c r="X300" s="85" t="s">
        <v>181</v>
      </c>
    </row>
    <row r="301" spans="1:24" ht="30" customHeight="1" x14ac:dyDescent="0.35">
      <c r="A301" s="123">
        <v>43976</v>
      </c>
      <c r="B301" s="87" t="s">
        <v>263</v>
      </c>
      <c r="C301" s="93" t="s">
        <v>2060</v>
      </c>
      <c r="D301" s="85" t="s">
        <v>1639</v>
      </c>
      <c r="E301" s="85" t="s">
        <v>264</v>
      </c>
      <c r="F301" s="85" t="s">
        <v>1417</v>
      </c>
      <c r="G301" s="96" t="s">
        <v>1418</v>
      </c>
      <c r="J301" s="82">
        <v>43950</v>
      </c>
      <c r="K301" s="96" t="s">
        <v>265</v>
      </c>
      <c r="L301" s="92" t="str">
        <f t="shared" si="4"/>
        <v>https://anzctr.org.au/ACTRN12620000527965.aspx</v>
      </c>
      <c r="M301" s="96" t="s">
        <v>248</v>
      </c>
      <c r="N301" s="85" t="s">
        <v>182</v>
      </c>
      <c r="O301" s="85" t="s">
        <v>115</v>
      </c>
      <c r="P301" s="85" t="s">
        <v>249</v>
      </c>
      <c r="Q301" s="85" t="s">
        <v>266</v>
      </c>
      <c r="R301" s="85" t="s">
        <v>267</v>
      </c>
      <c r="S301" s="85" t="s">
        <v>268</v>
      </c>
      <c r="T301" s="85" t="s">
        <v>253</v>
      </c>
      <c r="U301" s="85" t="s">
        <v>269</v>
      </c>
      <c r="V301" s="82">
        <v>43835</v>
      </c>
      <c r="W301" s="85">
        <v>1000</v>
      </c>
      <c r="X301" s="85" t="s">
        <v>181</v>
      </c>
    </row>
    <row r="302" spans="1:24" ht="30" customHeight="1" x14ac:dyDescent="0.35">
      <c r="A302" s="123">
        <v>43976</v>
      </c>
      <c r="B302" s="87" t="s">
        <v>270</v>
      </c>
      <c r="C302" s="85" t="s">
        <v>33</v>
      </c>
      <c r="D302" s="85" t="s">
        <v>271</v>
      </c>
      <c r="E302" s="85" t="s">
        <v>272</v>
      </c>
      <c r="F302" s="85" t="s">
        <v>1640</v>
      </c>
      <c r="G302" s="96" t="s">
        <v>1641</v>
      </c>
      <c r="J302" s="82">
        <v>43863</v>
      </c>
      <c r="K302" s="96" t="s">
        <v>273</v>
      </c>
      <c r="L302" s="92" t="str">
        <f t="shared" si="4"/>
        <v>http://www.chictr.org.cn/showproj.aspx?proj=48965</v>
      </c>
      <c r="M302" s="96" t="s">
        <v>274</v>
      </c>
      <c r="N302" s="85" t="s">
        <v>107</v>
      </c>
      <c r="O302" s="85" t="s">
        <v>275</v>
      </c>
      <c r="P302" s="85" t="s">
        <v>276</v>
      </c>
      <c r="Q302" s="85" t="s">
        <v>277</v>
      </c>
      <c r="T302" s="85" t="s">
        <v>253</v>
      </c>
      <c r="U302" s="85" t="s">
        <v>278</v>
      </c>
      <c r="V302" s="82">
        <v>43871</v>
      </c>
      <c r="W302" s="85" t="s">
        <v>279</v>
      </c>
      <c r="X302" s="85" t="s">
        <v>108</v>
      </c>
    </row>
    <row r="303" spans="1:24" ht="30" customHeight="1" x14ac:dyDescent="0.35">
      <c r="A303" s="123">
        <v>43976</v>
      </c>
      <c r="B303" s="87" t="s">
        <v>280</v>
      </c>
      <c r="C303" s="85" t="s">
        <v>33</v>
      </c>
      <c r="D303" s="85" t="s">
        <v>281</v>
      </c>
      <c r="E303" s="85" t="s">
        <v>282</v>
      </c>
      <c r="F303" s="85" t="s">
        <v>1642</v>
      </c>
      <c r="G303" s="96" t="s">
        <v>1643</v>
      </c>
      <c r="J303" s="82">
        <v>44014</v>
      </c>
      <c r="K303" s="96" t="s">
        <v>283</v>
      </c>
      <c r="L303" s="92" t="str">
        <f t="shared" si="4"/>
        <v>http://www.chictr.org.cn/showproj.aspx?proj=49146</v>
      </c>
      <c r="M303" s="96" t="s">
        <v>274</v>
      </c>
      <c r="N303" s="85" t="s">
        <v>107</v>
      </c>
      <c r="O303" s="85" t="s">
        <v>284</v>
      </c>
      <c r="P303" s="85" t="s">
        <v>285</v>
      </c>
      <c r="Q303" s="85" t="s">
        <v>286</v>
      </c>
      <c r="R303" s="85">
        <v>1</v>
      </c>
      <c r="S303" s="85">
        <v>99</v>
      </c>
      <c r="T303" s="85" t="s">
        <v>122</v>
      </c>
      <c r="U303" s="85" t="s">
        <v>287</v>
      </c>
      <c r="V303" s="82">
        <v>43855</v>
      </c>
      <c r="W303" s="85" t="s">
        <v>288</v>
      </c>
      <c r="X303" s="85">
        <v>0</v>
      </c>
    </row>
    <row r="304" spans="1:24" ht="30" customHeight="1" x14ac:dyDescent="0.35">
      <c r="A304" s="123">
        <v>43976</v>
      </c>
      <c r="B304" s="87" t="s">
        <v>289</v>
      </c>
      <c r="C304" s="85" t="s">
        <v>33</v>
      </c>
      <c r="D304" s="85" t="s">
        <v>290</v>
      </c>
      <c r="E304" s="85" t="s">
        <v>291</v>
      </c>
      <c r="F304" s="85" t="s">
        <v>1644</v>
      </c>
      <c r="G304" s="96" t="s">
        <v>1419</v>
      </c>
      <c r="J304" s="82">
        <v>43871</v>
      </c>
      <c r="K304" s="96" t="s">
        <v>292</v>
      </c>
      <c r="L304" s="92" t="str">
        <f t="shared" si="4"/>
        <v>http://www.chictr.org.cn/showproj.aspx?proj=49219</v>
      </c>
      <c r="M304" s="96" t="s">
        <v>274</v>
      </c>
      <c r="N304" s="85" t="s">
        <v>107</v>
      </c>
      <c r="O304" s="85" t="s">
        <v>293</v>
      </c>
      <c r="P304" s="85" t="s">
        <v>294</v>
      </c>
      <c r="Q304" s="85" t="s">
        <v>295</v>
      </c>
      <c r="R304" s="85">
        <v>1</v>
      </c>
      <c r="S304" s="85">
        <v>100</v>
      </c>
      <c r="T304" s="85" t="s">
        <v>253</v>
      </c>
      <c r="U304" s="85" t="s">
        <v>296</v>
      </c>
      <c r="V304" s="82">
        <v>43891</v>
      </c>
      <c r="W304" s="85" t="s">
        <v>297</v>
      </c>
      <c r="X304" s="85">
        <v>0</v>
      </c>
    </row>
    <row r="305" spans="1:24" ht="30" customHeight="1" x14ac:dyDescent="0.35">
      <c r="A305" s="123">
        <v>43976</v>
      </c>
      <c r="B305" s="87" t="s">
        <v>298</v>
      </c>
      <c r="C305" s="85" t="s">
        <v>33</v>
      </c>
      <c r="D305" s="85" t="s">
        <v>299</v>
      </c>
      <c r="E305" s="85" t="s">
        <v>300</v>
      </c>
      <c r="F305" s="85" t="s">
        <v>1645</v>
      </c>
      <c r="G305" s="96" t="s">
        <v>1420</v>
      </c>
      <c r="J305" s="82">
        <v>43875</v>
      </c>
      <c r="K305" s="96" t="s">
        <v>301</v>
      </c>
      <c r="L305" s="92" t="str">
        <f t="shared" si="4"/>
        <v>http://www.chictr.org.cn/showproj.aspx?proj=49407</v>
      </c>
      <c r="M305" s="96" t="s">
        <v>274</v>
      </c>
      <c r="N305" s="85" t="s">
        <v>107</v>
      </c>
      <c r="O305" s="85" t="s">
        <v>293</v>
      </c>
      <c r="P305" s="85" t="s">
        <v>302</v>
      </c>
      <c r="Q305" s="85" t="s">
        <v>303</v>
      </c>
      <c r="R305" s="85">
        <v>1</v>
      </c>
      <c r="S305" s="85">
        <v>100</v>
      </c>
      <c r="T305" s="85" t="s">
        <v>122</v>
      </c>
      <c r="U305" s="85" t="s">
        <v>304</v>
      </c>
      <c r="V305" s="82">
        <v>43877</v>
      </c>
      <c r="W305" s="85" t="s">
        <v>305</v>
      </c>
      <c r="X305" s="85">
        <v>0</v>
      </c>
    </row>
    <row r="306" spans="1:24" ht="30" customHeight="1" x14ac:dyDescent="0.35">
      <c r="A306" s="123">
        <v>43976</v>
      </c>
      <c r="B306" s="87" t="s">
        <v>306</v>
      </c>
      <c r="C306" s="85" t="s">
        <v>33</v>
      </c>
      <c r="D306" s="85" t="s">
        <v>307</v>
      </c>
      <c r="E306" s="85" t="s">
        <v>308</v>
      </c>
      <c r="F306" s="85" t="s">
        <v>1421</v>
      </c>
      <c r="G306" s="96" t="s">
        <v>1422</v>
      </c>
      <c r="J306" s="82">
        <v>43875</v>
      </c>
      <c r="K306" s="96" t="s">
        <v>309</v>
      </c>
      <c r="L306" s="92" t="str">
        <f t="shared" si="4"/>
        <v>http://www.chictr.org.cn/showproj.aspx?proj=49387</v>
      </c>
      <c r="M306" s="96" t="s">
        <v>274</v>
      </c>
      <c r="N306" s="85" t="s">
        <v>107</v>
      </c>
      <c r="O306" s="85" t="s">
        <v>284</v>
      </c>
      <c r="P306" s="85" t="s">
        <v>310</v>
      </c>
      <c r="Q306" s="85" t="s">
        <v>311</v>
      </c>
      <c r="R306" s="85">
        <v>0</v>
      </c>
      <c r="S306" s="85">
        <v>18</v>
      </c>
      <c r="T306" s="85" t="s">
        <v>122</v>
      </c>
      <c r="U306" s="85" t="s">
        <v>312</v>
      </c>
      <c r="V306" s="82">
        <v>43875</v>
      </c>
      <c r="W306" s="85" t="s">
        <v>313</v>
      </c>
      <c r="X306" s="85">
        <v>0</v>
      </c>
    </row>
    <row r="307" spans="1:24" ht="30" customHeight="1" x14ac:dyDescent="0.35">
      <c r="A307" s="123">
        <v>43976</v>
      </c>
      <c r="B307" s="87" t="s">
        <v>314</v>
      </c>
      <c r="C307" s="85" t="s">
        <v>33</v>
      </c>
      <c r="D307" s="85" t="s">
        <v>315</v>
      </c>
      <c r="E307" s="85" t="s">
        <v>316</v>
      </c>
      <c r="F307" s="85" t="s">
        <v>1423</v>
      </c>
      <c r="G307" s="96" t="s">
        <v>1424</v>
      </c>
      <c r="J307" s="82">
        <v>43875</v>
      </c>
      <c r="K307" s="96" t="s">
        <v>317</v>
      </c>
      <c r="L307" s="92" t="str">
        <f t="shared" si="4"/>
        <v>http://www.chictr.org.cn/showproj.aspx?proj=49492</v>
      </c>
      <c r="M307" s="96" t="s">
        <v>274</v>
      </c>
      <c r="N307" s="85" t="s">
        <v>107</v>
      </c>
      <c r="O307" s="85" t="s">
        <v>318</v>
      </c>
      <c r="P307" s="85" t="s">
        <v>294</v>
      </c>
      <c r="Q307" s="85" t="s">
        <v>319</v>
      </c>
      <c r="R307" s="85">
        <v>1</v>
      </c>
      <c r="S307" s="85">
        <v>90</v>
      </c>
      <c r="U307" s="85" t="s">
        <v>320</v>
      </c>
      <c r="V307" s="82">
        <v>43862</v>
      </c>
      <c r="W307" s="85" t="s">
        <v>321</v>
      </c>
      <c r="X307" s="85" t="s">
        <v>108</v>
      </c>
    </row>
    <row r="308" spans="1:24" ht="30" customHeight="1" x14ac:dyDescent="0.35">
      <c r="A308" s="123">
        <v>43976</v>
      </c>
      <c r="B308" s="87" t="s">
        <v>322</v>
      </c>
      <c r="C308" s="85" t="s">
        <v>33</v>
      </c>
      <c r="D308" s="85" t="s">
        <v>323</v>
      </c>
      <c r="E308" s="85" t="s">
        <v>324</v>
      </c>
      <c r="F308" s="85" t="s">
        <v>1646</v>
      </c>
      <c r="G308" s="96" t="s">
        <v>1647</v>
      </c>
      <c r="J308" s="82">
        <v>43875</v>
      </c>
      <c r="K308" s="96" t="s">
        <v>325</v>
      </c>
      <c r="L308" s="92" t="str">
        <f t="shared" si="4"/>
        <v>http://www.chictr.org.cn/showproj.aspx?proj=49306</v>
      </c>
      <c r="M308" s="96" t="s">
        <v>274</v>
      </c>
      <c r="N308" s="85" t="s">
        <v>107</v>
      </c>
      <c r="O308" s="85" t="s">
        <v>275</v>
      </c>
      <c r="P308" s="85" t="s">
        <v>310</v>
      </c>
      <c r="Q308" s="85" t="s">
        <v>326</v>
      </c>
      <c r="R308" s="85">
        <v>3</v>
      </c>
      <c r="S308" s="85">
        <v>85</v>
      </c>
      <c r="T308" s="85" t="s">
        <v>253</v>
      </c>
      <c r="U308" s="85" t="s">
        <v>327</v>
      </c>
      <c r="V308" s="82">
        <v>43875</v>
      </c>
      <c r="W308" s="85" t="s">
        <v>328</v>
      </c>
      <c r="X308" s="85" t="s">
        <v>108</v>
      </c>
    </row>
    <row r="309" spans="1:24" ht="30" customHeight="1" x14ac:dyDescent="0.35">
      <c r="A309" s="123">
        <v>43976</v>
      </c>
      <c r="B309" s="87" t="s">
        <v>329</v>
      </c>
      <c r="C309" s="85" t="s">
        <v>33</v>
      </c>
      <c r="D309" s="85" t="s">
        <v>330</v>
      </c>
      <c r="E309" s="85" t="s">
        <v>331</v>
      </c>
      <c r="F309" s="85" t="s">
        <v>1648</v>
      </c>
      <c r="G309" s="96" t="s">
        <v>1649</v>
      </c>
      <c r="J309" s="82">
        <v>43875</v>
      </c>
      <c r="K309" s="96" t="s">
        <v>332</v>
      </c>
      <c r="L309" s="92" t="str">
        <f t="shared" si="4"/>
        <v>http://www.chictr.org.cn/showproj.aspx?proj=49502</v>
      </c>
      <c r="M309" s="96" t="s">
        <v>274</v>
      </c>
      <c r="N309" s="85" t="s">
        <v>107</v>
      </c>
      <c r="O309" s="85" t="s">
        <v>284</v>
      </c>
      <c r="P309" s="85" t="s">
        <v>285</v>
      </c>
      <c r="Q309" s="85" t="s">
        <v>333</v>
      </c>
      <c r="R309" s="85">
        <v>0</v>
      </c>
      <c r="S309" s="85">
        <v>100</v>
      </c>
      <c r="T309" s="85" t="s">
        <v>122</v>
      </c>
      <c r="U309" s="85" t="s">
        <v>334</v>
      </c>
      <c r="V309" s="82">
        <v>43868</v>
      </c>
      <c r="W309" s="85" t="s">
        <v>335</v>
      </c>
      <c r="X309" s="85">
        <v>0</v>
      </c>
    </row>
    <row r="310" spans="1:24" ht="30" customHeight="1" x14ac:dyDescent="0.35">
      <c r="A310" s="123">
        <v>43976</v>
      </c>
      <c r="B310" s="87" t="s">
        <v>336</v>
      </c>
      <c r="C310" s="85" t="s">
        <v>33</v>
      </c>
      <c r="D310" s="85" t="s">
        <v>337</v>
      </c>
      <c r="E310" s="85" t="s">
        <v>338</v>
      </c>
      <c r="F310" s="85" t="s">
        <v>1425</v>
      </c>
      <c r="G310" s="96" t="s">
        <v>1306</v>
      </c>
      <c r="J310" s="82">
        <v>43876</v>
      </c>
      <c r="K310" s="96" t="s">
        <v>339</v>
      </c>
      <c r="L310" s="92" t="str">
        <f t="shared" si="4"/>
        <v>http://www.chictr.org.cn/showproj.aspx?proj=49520</v>
      </c>
      <c r="M310" s="96" t="s">
        <v>274</v>
      </c>
      <c r="N310" s="85" t="s">
        <v>107</v>
      </c>
      <c r="O310" s="85" t="s">
        <v>318</v>
      </c>
      <c r="P310" s="85" t="s">
        <v>294</v>
      </c>
      <c r="Q310" s="85" t="s">
        <v>340</v>
      </c>
      <c r="R310" s="85">
        <v>0</v>
      </c>
      <c r="S310" s="85">
        <v>90</v>
      </c>
      <c r="T310" s="85" t="s">
        <v>253</v>
      </c>
      <c r="U310" s="85" t="s">
        <v>341</v>
      </c>
      <c r="V310" s="82">
        <v>43876</v>
      </c>
      <c r="W310" s="85" t="s">
        <v>342</v>
      </c>
      <c r="X310" s="85" t="s">
        <v>343</v>
      </c>
    </row>
    <row r="311" spans="1:24" ht="30" customHeight="1" x14ac:dyDescent="0.35">
      <c r="A311" s="123">
        <v>43976</v>
      </c>
      <c r="B311" s="87" t="s">
        <v>344</v>
      </c>
      <c r="C311" s="85" t="s">
        <v>33</v>
      </c>
      <c r="D311" s="85" t="s">
        <v>315</v>
      </c>
      <c r="E311" s="85" t="s">
        <v>345</v>
      </c>
      <c r="F311" s="85" t="s">
        <v>1426</v>
      </c>
      <c r="G311" s="96" t="s">
        <v>1427</v>
      </c>
      <c r="J311" s="82">
        <v>43877</v>
      </c>
      <c r="K311" s="96" t="s">
        <v>346</v>
      </c>
      <c r="L311" s="92" t="str">
        <f t="shared" si="4"/>
        <v>http://www.chictr.org.cn/showproj.aspx?proj=49587</v>
      </c>
      <c r="M311" s="96" t="s">
        <v>274</v>
      </c>
      <c r="N311" s="85" t="s">
        <v>107</v>
      </c>
      <c r="O311" s="85" t="s">
        <v>318</v>
      </c>
      <c r="P311" s="85" t="s">
        <v>294</v>
      </c>
      <c r="Q311" s="85" t="s">
        <v>347</v>
      </c>
      <c r="R311" s="85">
        <v>0</v>
      </c>
      <c r="S311" s="85">
        <v>100</v>
      </c>
      <c r="T311" s="85" t="s">
        <v>253</v>
      </c>
      <c r="U311" s="85" t="s">
        <v>348</v>
      </c>
      <c r="V311" s="82">
        <v>43877</v>
      </c>
      <c r="W311" s="85" t="s">
        <v>349</v>
      </c>
      <c r="X311" s="85">
        <v>0</v>
      </c>
    </row>
    <row r="312" spans="1:24" ht="30" customHeight="1" x14ac:dyDescent="0.35">
      <c r="A312" s="123">
        <v>43976</v>
      </c>
      <c r="B312" s="87" t="s">
        <v>350</v>
      </c>
      <c r="C312" s="85" t="s">
        <v>33</v>
      </c>
      <c r="D312" s="85" t="s">
        <v>315</v>
      </c>
      <c r="E312" s="85" t="s">
        <v>351</v>
      </c>
      <c r="F312" s="85" t="s">
        <v>1428</v>
      </c>
      <c r="G312" s="96" t="s">
        <v>1429</v>
      </c>
      <c r="J312" s="82">
        <v>43878</v>
      </c>
      <c r="K312" s="96" t="s">
        <v>352</v>
      </c>
      <c r="L312" s="92" t="str">
        <f t="shared" si="4"/>
        <v>http://www.chictr.org.cn/showproj.aspx?proj=49630</v>
      </c>
      <c r="M312" s="96" t="s">
        <v>274</v>
      </c>
      <c r="N312" s="85" t="s">
        <v>107</v>
      </c>
      <c r="O312" s="85" t="s">
        <v>318</v>
      </c>
      <c r="P312" s="85" t="s">
        <v>294</v>
      </c>
      <c r="Q312" s="85" t="s">
        <v>353</v>
      </c>
      <c r="R312" s="85">
        <v>0</v>
      </c>
      <c r="S312" s="85">
        <v>79</v>
      </c>
      <c r="T312" s="85" t="s">
        <v>253</v>
      </c>
      <c r="U312" s="85" t="s">
        <v>354</v>
      </c>
      <c r="V312" s="82">
        <v>43878</v>
      </c>
      <c r="W312" s="85" t="s">
        <v>355</v>
      </c>
      <c r="X312" s="85" t="s">
        <v>343</v>
      </c>
    </row>
    <row r="313" spans="1:24" ht="30" customHeight="1" x14ac:dyDescent="0.35">
      <c r="A313" s="123">
        <v>43976</v>
      </c>
      <c r="B313" s="87" t="s">
        <v>356</v>
      </c>
      <c r="C313" s="85" t="s">
        <v>33</v>
      </c>
      <c r="D313" s="85" t="s">
        <v>357</v>
      </c>
      <c r="E313" s="85" t="s">
        <v>358</v>
      </c>
      <c r="F313" s="85" t="s">
        <v>1650</v>
      </c>
      <c r="G313" s="96" t="s">
        <v>1306</v>
      </c>
      <c r="J313" s="82">
        <v>43878</v>
      </c>
      <c r="K313" s="96" t="s">
        <v>359</v>
      </c>
      <c r="L313" s="92" t="str">
        <f t="shared" si="4"/>
        <v>http://www.chictr.org.cn/showproj.aspx?proj=49636</v>
      </c>
      <c r="M313" s="96" t="s">
        <v>274</v>
      </c>
      <c r="N313" s="85" t="s">
        <v>107</v>
      </c>
      <c r="O313" s="85" t="s">
        <v>318</v>
      </c>
      <c r="P313" s="85" t="s">
        <v>302</v>
      </c>
      <c r="Q313" s="85" t="s">
        <v>360</v>
      </c>
      <c r="R313" s="85">
        <v>0</v>
      </c>
      <c r="S313" s="85">
        <v>1</v>
      </c>
      <c r="T313" s="85" t="s">
        <v>122</v>
      </c>
      <c r="U313" s="85" t="s">
        <v>361</v>
      </c>
      <c r="V313" s="82">
        <v>43855</v>
      </c>
      <c r="W313" s="85" t="s">
        <v>362</v>
      </c>
      <c r="X313" s="85" t="s">
        <v>108</v>
      </c>
    </row>
    <row r="314" spans="1:24" ht="30" customHeight="1" x14ac:dyDescent="0.35">
      <c r="A314" s="123">
        <v>43976</v>
      </c>
      <c r="B314" s="87" t="s">
        <v>363</v>
      </c>
      <c r="C314" s="85" t="s">
        <v>33</v>
      </c>
      <c r="D314" s="85" t="s">
        <v>315</v>
      </c>
      <c r="E314" s="85" t="s">
        <v>364</v>
      </c>
      <c r="F314" s="85" t="s">
        <v>1651</v>
      </c>
      <c r="G314" s="96" t="s">
        <v>1652</v>
      </c>
      <c r="J314" s="82">
        <v>43882</v>
      </c>
      <c r="K314" s="96" t="s">
        <v>365</v>
      </c>
      <c r="L314" s="92" t="str">
        <f t="shared" si="4"/>
        <v>http://www.chictr.org.cn/showproj.aspx?proj=49816</v>
      </c>
      <c r="M314" s="96" t="s">
        <v>274</v>
      </c>
      <c r="N314" s="85" t="s">
        <v>107</v>
      </c>
      <c r="O314" s="85" t="s">
        <v>318</v>
      </c>
      <c r="P314" s="85" t="s">
        <v>294</v>
      </c>
      <c r="Q314" s="85" t="s">
        <v>366</v>
      </c>
      <c r="R314" s="85">
        <v>1</v>
      </c>
      <c r="S314" s="85">
        <v>90</v>
      </c>
      <c r="T314" s="85" t="s">
        <v>122</v>
      </c>
      <c r="U314" s="85" t="s">
        <v>367</v>
      </c>
      <c r="V314" s="82">
        <v>43871</v>
      </c>
      <c r="W314" s="85" t="s">
        <v>368</v>
      </c>
      <c r="X314" s="85">
        <v>0</v>
      </c>
    </row>
    <row r="315" spans="1:24" ht="30" customHeight="1" x14ac:dyDescent="0.35">
      <c r="A315" s="123">
        <v>43976</v>
      </c>
      <c r="B315" s="87" t="s">
        <v>369</v>
      </c>
      <c r="C315" s="85" t="s">
        <v>33</v>
      </c>
      <c r="D315" s="85" t="s">
        <v>370</v>
      </c>
      <c r="E315" s="85" t="s">
        <v>371</v>
      </c>
      <c r="F315" s="85" t="s">
        <v>1430</v>
      </c>
      <c r="G315" s="96" t="s">
        <v>1653</v>
      </c>
      <c r="J315" s="82">
        <v>43885</v>
      </c>
      <c r="K315" s="96" t="s">
        <v>372</v>
      </c>
      <c r="L315" s="92" t="str">
        <f t="shared" si="4"/>
        <v>http://www.chictr.org.cn/showproj.aspx?proj=50005</v>
      </c>
      <c r="M315" s="96" t="s">
        <v>274</v>
      </c>
      <c r="N315" s="85" t="s">
        <v>107</v>
      </c>
      <c r="O315" s="85" t="s">
        <v>284</v>
      </c>
      <c r="P315" s="85" t="s">
        <v>310</v>
      </c>
      <c r="Q315" s="85" t="s">
        <v>373</v>
      </c>
      <c r="R315" s="85">
        <v>0</v>
      </c>
      <c r="S315" s="85">
        <v>90</v>
      </c>
      <c r="T315" s="85" t="s">
        <v>253</v>
      </c>
      <c r="U315" s="85" t="s">
        <v>374</v>
      </c>
      <c r="V315" s="82">
        <v>43885</v>
      </c>
      <c r="W315" s="85" t="s">
        <v>375</v>
      </c>
      <c r="X315" s="85">
        <v>0</v>
      </c>
    </row>
    <row r="316" spans="1:24" ht="30" customHeight="1" x14ac:dyDescent="0.35">
      <c r="A316" s="123">
        <v>43976</v>
      </c>
      <c r="B316" s="87" t="s">
        <v>376</v>
      </c>
      <c r="C316" s="85" t="s">
        <v>33</v>
      </c>
      <c r="D316" s="85" t="s">
        <v>377</v>
      </c>
      <c r="E316" s="85" t="s">
        <v>378</v>
      </c>
      <c r="F316" s="85" t="s">
        <v>1431</v>
      </c>
      <c r="G316" s="96" t="s">
        <v>1432</v>
      </c>
      <c r="J316" s="82">
        <v>43885</v>
      </c>
      <c r="K316" s="96" t="s">
        <v>379</v>
      </c>
      <c r="L316" s="92" t="str">
        <f t="shared" si="4"/>
        <v>http://www.chictr.org.cn/showproj.aspx?proj=50031</v>
      </c>
      <c r="M316" s="96" t="s">
        <v>274</v>
      </c>
      <c r="N316" s="85" t="s">
        <v>107</v>
      </c>
      <c r="O316" s="85" t="s">
        <v>318</v>
      </c>
      <c r="P316" s="85" t="s">
        <v>294</v>
      </c>
      <c r="Q316" s="85" t="s">
        <v>380</v>
      </c>
      <c r="R316" s="85">
        <v>0</v>
      </c>
      <c r="S316" s="85">
        <v>100</v>
      </c>
      <c r="T316" s="85" t="s">
        <v>253</v>
      </c>
      <c r="U316" s="85" t="s">
        <v>381</v>
      </c>
      <c r="V316" s="82">
        <v>43886</v>
      </c>
      <c r="W316" s="85" t="s">
        <v>382</v>
      </c>
      <c r="X316" s="85" t="s">
        <v>108</v>
      </c>
    </row>
    <row r="317" spans="1:24" ht="30" customHeight="1" x14ac:dyDescent="0.35">
      <c r="A317" s="123">
        <v>43976</v>
      </c>
      <c r="B317" s="87" t="s">
        <v>383</v>
      </c>
      <c r="C317" s="85" t="s">
        <v>33</v>
      </c>
      <c r="D317" s="85" t="s">
        <v>384</v>
      </c>
      <c r="E317" s="85" t="s">
        <v>385</v>
      </c>
      <c r="F317" s="85" t="s">
        <v>1654</v>
      </c>
      <c r="G317" s="96" t="s">
        <v>1655</v>
      </c>
      <c r="J317" s="82">
        <v>43889</v>
      </c>
      <c r="K317" s="96" t="s">
        <v>386</v>
      </c>
      <c r="L317" s="92" t="str">
        <f t="shared" si="4"/>
        <v>http://www.chictr.org.cn/showproj.aspx?proj=50248</v>
      </c>
      <c r="M317" s="96" t="s">
        <v>274</v>
      </c>
      <c r="N317" s="85" t="s">
        <v>107</v>
      </c>
      <c r="O317" s="85" t="s">
        <v>284</v>
      </c>
      <c r="P317" s="85" t="s">
        <v>387</v>
      </c>
      <c r="Q317" s="85" t="s">
        <v>388</v>
      </c>
      <c r="R317" s="85">
        <v>1</v>
      </c>
      <c r="S317" s="85">
        <v>15</v>
      </c>
      <c r="T317" s="85" t="s">
        <v>253</v>
      </c>
      <c r="U317" s="85" t="s">
        <v>389</v>
      </c>
      <c r="V317" s="82">
        <v>43889</v>
      </c>
      <c r="W317" s="85" t="s">
        <v>342</v>
      </c>
      <c r="X317" s="85">
        <v>0</v>
      </c>
    </row>
    <row r="318" spans="1:24" ht="30" customHeight="1" x14ac:dyDescent="0.35">
      <c r="A318" s="123">
        <v>43976</v>
      </c>
      <c r="B318" s="87" t="s">
        <v>390</v>
      </c>
      <c r="C318" s="85" t="s">
        <v>33</v>
      </c>
      <c r="D318" s="85" t="s">
        <v>391</v>
      </c>
      <c r="E318" s="85" t="s">
        <v>392</v>
      </c>
      <c r="F318" s="85" t="s">
        <v>1656</v>
      </c>
      <c r="G318" s="96" t="s">
        <v>1657</v>
      </c>
      <c r="J318" s="82">
        <v>43889</v>
      </c>
      <c r="K318" s="96" t="s">
        <v>393</v>
      </c>
      <c r="L318" s="92" t="str">
        <f t="shared" si="4"/>
        <v>http://www.chictr.org.cn/showproj.aspx?proj=50231</v>
      </c>
      <c r="M318" s="96" t="s">
        <v>274</v>
      </c>
      <c r="N318" s="85" t="s">
        <v>107</v>
      </c>
      <c r="O318" s="85" t="s">
        <v>284</v>
      </c>
      <c r="P318" s="85" t="s">
        <v>310</v>
      </c>
      <c r="Q318" s="85" t="s">
        <v>388</v>
      </c>
      <c r="T318" s="85" t="s">
        <v>253</v>
      </c>
      <c r="U318" s="85" t="s">
        <v>394</v>
      </c>
      <c r="V318" s="82">
        <v>43889</v>
      </c>
      <c r="W318" s="85" t="s">
        <v>395</v>
      </c>
      <c r="X318" s="85">
        <v>0</v>
      </c>
    </row>
    <row r="319" spans="1:24" ht="30" customHeight="1" x14ac:dyDescent="0.35">
      <c r="A319" s="123">
        <v>43976</v>
      </c>
      <c r="B319" s="87" t="s">
        <v>396</v>
      </c>
      <c r="C319" s="85" t="s">
        <v>33</v>
      </c>
      <c r="D319" s="85" t="s">
        <v>377</v>
      </c>
      <c r="F319" s="85" t="s">
        <v>1433</v>
      </c>
      <c r="G319" s="96" t="s">
        <v>1658</v>
      </c>
      <c r="J319" s="82">
        <v>43889</v>
      </c>
      <c r="K319" s="96" t="s">
        <v>397</v>
      </c>
      <c r="L319" s="92" t="str">
        <f t="shared" si="4"/>
        <v>http://www.chictr.org.cn/showproj.aspx?proj=50271</v>
      </c>
      <c r="M319" s="96" t="s">
        <v>274</v>
      </c>
      <c r="N319" s="85" t="s">
        <v>107</v>
      </c>
      <c r="O319" s="85" t="s">
        <v>398</v>
      </c>
      <c r="P319" s="85" t="s">
        <v>294</v>
      </c>
      <c r="Q319" s="85" t="s">
        <v>399</v>
      </c>
      <c r="R319" s="85">
        <v>0</v>
      </c>
      <c r="S319" s="85">
        <v>120</v>
      </c>
      <c r="T319" s="85" t="s">
        <v>122</v>
      </c>
      <c r="U319" s="85" t="s">
        <v>400</v>
      </c>
      <c r="V319" s="82">
        <v>43862</v>
      </c>
      <c r="W319" s="85" t="s">
        <v>401</v>
      </c>
      <c r="X319" s="85" t="s">
        <v>108</v>
      </c>
    </row>
    <row r="320" spans="1:24" ht="30" customHeight="1" x14ac:dyDescent="0.35">
      <c r="A320" s="123">
        <v>43976</v>
      </c>
      <c r="B320" s="87" t="s">
        <v>402</v>
      </c>
      <c r="C320" s="85" t="s">
        <v>33</v>
      </c>
      <c r="D320" s="85" t="s">
        <v>403</v>
      </c>
      <c r="E320" s="85" t="s">
        <v>300</v>
      </c>
      <c r="F320" s="85" t="s">
        <v>1659</v>
      </c>
      <c r="G320" s="96" t="s">
        <v>1306</v>
      </c>
      <c r="J320" s="82">
        <v>43889</v>
      </c>
      <c r="K320" s="96" t="s">
        <v>404</v>
      </c>
      <c r="L320" s="92" t="str">
        <f t="shared" si="4"/>
        <v>http://www.chictr.org.cn/showproj.aspx?proj=49491</v>
      </c>
      <c r="M320" s="96" t="s">
        <v>274</v>
      </c>
      <c r="N320" s="85" t="s">
        <v>107</v>
      </c>
      <c r="O320" s="85" t="s">
        <v>293</v>
      </c>
      <c r="P320" s="85" t="s">
        <v>302</v>
      </c>
      <c r="Q320" s="85" t="s">
        <v>333</v>
      </c>
      <c r="R320" s="85">
        <v>0</v>
      </c>
      <c r="S320" s="85">
        <v>100</v>
      </c>
      <c r="T320" s="85" t="s">
        <v>122</v>
      </c>
      <c r="U320" s="85" t="s">
        <v>405</v>
      </c>
      <c r="V320" s="82">
        <v>43880</v>
      </c>
      <c r="W320" s="85" t="s">
        <v>406</v>
      </c>
      <c r="X320" s="85">
        <v>0</v>
      </c>
    </row>
    <row r="321" spans="1:24" ht="30" customHeight="1" x14ac:dyDescent="0.35">
      <c r="A321" s="123">
        <v>43976</v>
      </c>
      <c r="B321" s="87" t="s">
        <v>407</v>
      </c>
      <c r="C321" s="85" t="s">
        <v>33</v>
      </c>
      <c r="D321" s="85" t="s">
        <v>408</v>
      </c>
      <c r="E321" s="85" t="s">
        <v>409</v>
      </c>
      <c r="F321" s="85" t="s">
        <v>1660</v>
      </c>
      <c r="G321" s="96" t="s">
        <v>1661</v>
      </c>
      <c r="J321" s="82">
        <v>43890</v>
      </c>
      <c r="K321" s="96" t="s">
        <v>410</v>
      </c>
      <c r="L321" s="92" t="str">
        <f t="shared" si="4"/>
        <v>http://www.chictr.org.cn/showproj.aspx?proj=49984</v>
      </c>
      <c r="M321" s="96" t="s">
        <v>274</v>
      </c>
      <c r="N321" s="85" t="s">
        <v>107</v>
      </c>
      <c r="O321" s="85" t="s">
        <v>318</v>
      </c>
      <c r="P321" s="85" t="s">
        <v>294</v>
      </c>
      <c r="Q321" s="85" t="s">
        <v>411</v>
      </c>
      <c r="R321" s="85">
        <v>0</v>
      </c>
      <c r="S321" s="85">
        <v>18</v>
      </c>
      <c r="T321" s="85" t="s">
        <v>122</v>
      </c>
      <c r="U321" s="85" t="s">
        <v>412</v>
      </c>
      <c r="V321" s="82">
        <v>43884</v>
      </c>
      <c r="W321" s="85" t="s">
        <v>413</v>
      </c>
      <c r="X321" s="85" t="s">
        <v>108</v>
      </c>
    </row>
    <row r="322" spans="1:24" ht="30" customHeight="1" x14ac:dyDescent="0.35">
      <c r="A322" s="123">
        <v>43976</v>
      </c>
      <c r="B322" s="87" t="s">
        <v>414</v>
      </c>
      <c r="C322" s="85" t="s">
        <v>33</v>
      </c>
      <c r="D322" s="85" t="s">
        <v>415</v>
      </c>
      <c r="E322" s="85" t="s">
        <v>416</v>
      </c>
      <c r="F322" s="85" t="s">
        <v>1662</v>
      </c>
      <c r="G322" s="96" t="s">
        <v>1663</v>
      </c>
      <c r="J322" s="82">
        <v>43879</v>
      </c>
      <c r="K322" s="96" t="s">
        <v>417</v>
      </c>
      <c r="L322" s="92" t="str">
        <f t="shared" ref="L322:L385" si="5">HYPERLINK(K322)</f>
        <v>http://www.chictr.org.cn/showproj.aspx?proj=50323</v>
      </c>
      <c r="M322" s="96" t="s">
        <v>274</v>
      </c>
      <c r="N322" s="85" t="s">
        <v>107</v>
      </c>
      <c r="O322" s="85" t="s">
        <v>284</v>
      </c>
      <c r="P322" s="85" t="s">
        <v>294</v>
      </c>
      <c r="Q322" s="85" t="s">
        <v>418</v>
      </c>
      <c r="R322" s="85">
        <v>0</v>
      </c>
      <c r="S322" s="85">
        <v>0</v>
      </c>
      <c r="T322" s="85" t="s">
        <v>253</v>
      </c>
      <c r="U322" s="85" t="s">
        <v>419</v>
      </c>
      <c r="V322" s="82">
        <v>43891</v>
      </c>
      <c r="W322" s="85" t="s">
        <v>349</v>
      </c>
      <c r="X322" s="85">
        <v>0</v>
      </c>
    </row>
    <row r="323" spans="1:24" ht="30" customHeight="1" x14ac:dyDescent="0.35">
      <c r="A323" s="123">
        <v>43976</v>
      </c>
      <c r="B323" s="87" t="s">
        <v>420</v>
      </c>
      <c r="C323" s="85" t="s">
        <v>33</v>
      </c>
      <c r="D323" s="85" t="s">
        <v>421</v>
      </c>
      <c r="E323" s="85" t="s">
        <v>422</v>
      </c>
      <c r="F323" s="85" t="s">
        <v>1664</v>
      </c>
      <c r="G323" s="96" t="s">
        <v>1434</v>
      </c>
      <c r="J323" s="82">
        <v>44015</v>
      </c>
      <c r="K323" s="96" t="s">
        <v>423</v>
      </c>
      <c r="L323" s="92" t="str">
        <f t="shared" si="5"/>
        <v>http://www.chictr.org.cn/showproj.aspx?proj=50678</v>
      </c>
      <c r="M323" s="96" t="s">
        <v>274</v>
      </c>
      <c r="N323" s="85" t="s">
        <v>107</v>
      </c>
      <c r="O323" s="85" t="s">
        <v>398</v>
      </c>
      <c r="P323" s="85" t="s">
        <v>294</v>
      </c>
      <c r="Q323" s="85" t="s">
        <v>424</v>
      </c>
      <c r="R323" s="85">
        <v>1</v>
      </c>
      <c r="S323" s="85">
        <v>80</v>
      </c>
      <c r="U323" s="85" t="s">
        <v>425</v>
      </c>
      <c r="V323" s="82">
        <v>43897</v>
      </c>
      <c r="W323" s="85" t="s">
        <v>426</v>
      </c>
      <c r="X323" s="85" t="s">
        <v>343</v>
      </c>
    </row>
    <row r="324" spans="1:24" ht="30" customHeight="1" x14ac:dyDescent="0.35">
      <c r="A324" s="123">
        <v>43976</v>
      </c>
      <c r="B324" s="87" t="s">
        <v>427</v>
      </c>
      <c r="C324" s="85" t="s">
        <v>33</v>
      </c>
      <c r="D324" s="85" t="s">
        <v>428</v>
      </c>
      <c r="E324" s="85" t="s">
        <v>429</v>
      </c>
      <c r="F324" s="85" t="s">
        <v>1665</v>
      </c>
      <c r="G324" s="96" t="s">
        <v>1666</v>
      </c>
      <c r="J324" s="82">
        <v>44015</v>
      </c>
      <c r="K324" s="96" t="s">
        <v>430</v>
      </c>
      <c r="L324" s="92" t="str">
        <f t="shared" si="5"/>
        <v>http://www.chictr.org.cn/showproj.aspx?proj=50653</v>
      </c>
      <c r="M324" s="96" t="s">
        <v>274</v>
      </c>
      <c r="N324" s="85" t="s">
        <v>107</v>
      </c>
      <c r="O324" s="85" t="s">
        <v>318</v>
      </c>
      <c r="P324" s="85" t="s">
        <v>294</v>
      </c>
      <c r="Q324" s="85" t="s">
        <v>431</v>
      </c>
      <c r="R324" s="85">
        <v>0</v>
      </c>
      <c r="S324" s="85">
        <v>18</v>
      </c>
      <c r="T324" s="85" t="s">
        <v>122</v>
      </c>
      <c r="U324" s="85" t="s">
        <v>432</v>
      </c>
      <c r="V324" s="82">
        <v>43905</v>
      </c>
      <c r="W324" s="85" t="s">
        <v>433</v>
      </c>
      <c r="X324" s="85" t="s">
        <v>108</v>
      </c>
    </row>
    <row r="325" spans="1:24" ht="30" customHeight="1" x14ac:dyDescent="0.35">
      <c r="A325" s="123">
        <v>43976</v>
      </c>
      <c r="B325" s="87" t="s">
        <v>434</v>
      </c>
      <c r="C325" s="85" t="s">
        <v>33</v>
      </c>
      <c r="D325" s="85" t="s">
        <v>435</v>
      </c>
      <c r="E325" s="85" t="s">
        <v>436</v>
      </c>
      <c r="F325" s="85" t="s">
        <v>1667</v>
      </c>
      <c r="G325" s="96" t="s">
        <v>1435</v>
      </c>
      <c r="J325" s="82">
        <v>43899</v>
      </c>
      <c r="K325" s="96" t="s">
        <v>437</v>
      </c>
      <c r="L325" s="92" t="str">
        <f t="shared" si="5"/>
        <v>http://www.chictr.org.cn/showproj.aspx?proj=50730</v>
      </c>
      <c r="M325" s="96" t="s">
        <v>274</v>
      </c>
      <c r="N325" s="85" t="s">
        <v>107</v>
      </c>
      <c r="O325" s="85" t="s">
        <v>318</v>
      </c>
      <c r="P325" s="85" t="s">
        <v>294</v>
      </c>
      <c r="Q325" s="85" t="s">
        <v>438</v>
      </c>
      <c r="R325" s="85">
        <v>0</v>
      </c>
      <c r="S325" s="85">
        <v>18</v>
      </c>
      <c r="T325" s="85" t="s">
        <v>122</v>
      </c>
      <c r="U325" s="85" t="s">
        <v>439</v>
      </c>
      <c r="V325" s="82">
        <v>43858</v>
      </c>
      <c r="W325" s="85" t="s">
        <v>440</v>
      </c>
      <c r="X325" s="85" t="s">
        <v>108</v>
      </c>
    </row>
    <row r="326" spans="1:24" ht="30" customHeight="1" x14ac:dyDescent="0.35">
      <c r="A326" s="123">
        <v>43976</v>
      </c>
      <c r="B326" s="87" t="s">
        <v>441</v>
      </c>
      <c r="C326" s="85" t="s">
        <v>33</v>
      </c>
      <c r="D326" s="85" t="s">
        <v>442</v>
      </c>
      <c r="E326" s="85" t="s">
        <v>443</v>
      </c>
      <c r="F326" s="85" t="s">
        <v>1436</v>
      </c>
      <c r="G326" s="96" t="s">
        <v>1437</v>
      </c>
      <c r="J326" s="82">
        <v>43899</v>
      </c>
      <c r="K326" s="96" t="s">
        <v>444</v>
      </c>
      <c r="L326" s="92" t="str">
        <f t="shared" si="5"/>
        <v>http://www.chictr.org.cn/showproj.aspx?proj=50763</v>
      </c>
      <c r="M326" s="96" t="s">
        <v>274</v>
      </c>
      <c r="N326" s="85" t="s">
        <v>107</v>
      </c>
      <c r="O326" s="85" t="s">
        <v>284</v>
      </c>
      <c r="P326" s="85" t="s">
        <v>285</v>
      </c>
      <c r="Q326" s="85" t="s">
        <v>445</v>
      </c>
      <c r="R326" s="85">
        <v>2</v>
      </c>
      <c r="S326" s="85">
        <v>65</v>
      </c>
      <c r="T326" s="85" t="s">
        <v>253</v>
      </c>
      <c r="U326" s="85" t="s">
        <v>446</v>
      </c>
      <c r="V326" s="82">
        <v>43906</v>
      </c>
      <c r="W326" s="85" t="s">
        <v>447</v>
      </c>
      <c r="X326" s="85">
        <v>0</v>
      </c>
    </row>
    <row r="327" spans="1:24" ht="30" customHeight="1" x14ac:dyDescent="0.35">
      <c r="A327" s="123">
        <v>43976</v>
      </c>
      <c r="B327" s="87" t="s">
        <v>448</v>
      </c>
      <c r="C327" s="85" t="s">
        <v>33</v>
      </c>
      <c r="D327" s="85" t="s">
        <v>449</v>
      </c>
      <c r="E327" s="85" t="s">
        <v>450</v>
      </c>
      <c r="F327" s="85" t="s">
        <v>1668</v>
      </c>
      <c r="G327" s="96" t="s">
        <v>1669</v>
      </c>
      <c r="J327" s="82">
        <v>43899</v>
      </c>
      <c r="K327" s="96" t="s">
        <v>451</v>
      </c>
      <c r="L327" s="92" t="str">
        <f t="shared" si="5"/>
        <v>http://www.chictr.org.cn/showproj.aspx?proj=50572</v>
      </c>
      <c r="M327" s="96" t="s">
        <v>274</v>
      </c>
      <c r="N327" s="85" t="s">
        <v>107</v>
      </c>
      <c r="O327" s="85" t="s">
        <v>452</v>
      </c>
      <c r="P327" s="85" t="s">
        <v>302</v>
      </c>
      <c r="Q327" s="85" t="s">
        <v>453</v>
      </c>
      <c r="R327" s="85">
        <v>0</v>
      </c>
      <c r="S327" s="85">
        <v>18</v>
      </c>
      <c r="T327" s="85" t="s">
        <v>253</v>
      </c>
      <c r="U327" s="85" t="s">
        <v>454</v>
      </c>
      <c r="V327" s="82">
        <v>43862</v>
      </c>
      <c r="W327" s="85" t="s">
        <v>455</v>
      </c>
      <c r="X327" s="85">
        <v>0</v>
      </c>
    </row>
    <row r="328" spans="1:24" ht="30" customHeight="1" x14ac:dyDescent="0.35">
      <c r="A328" s="123">
        <v>43976</v>
      </c>
      <c r="B328" s="87" t="s">
        <v>456</v>
      </c>
      <c r="C328" s="85" t="s">
        <v>33</v>
      </c>
      <c r="D328" s="85" t="s">
        <v>299</v>
      </c>
      <c r="E328" s="85" t="s">
        <v>457</v>
      </c>
      <c r="F328" s="85" t="s">
        <v>1670</v>
      </c>
      <c r="G328" s="96" t="s">
        <v>1671</v>
      </c>
      <c r="J328" s="82">
        <v>43901</v>
      </c>
      <c r="K328" s="96" t="s">
        <v>458</v>
      </c>
      <c r="L328" s="92" t="str">
        <f t="shared" si="5"/>
        <v>http://www.chictr.org.cn/showproj.aspx?proj=50001</v>
      </c>
      <c r="M328" s="96" t="s">
        <v>274</v>
      </c>
      <c r="N328" s="85" t="s">
        <v>107</v>
      </c>
      <c r="O328" s="85" t="s">
        <v>293</v>
      </c>
      <c r="P328" s="85" t="s">
        <v>294</v>
      </c>
      <c r="Q328" s="85" t="s">
        <v>459</v>
      </c>
      <c r="R328" s="85">
        <v>1</v>
      </c>
      <c r="S328" s="85">
        <v>100</v>
      </c>
      <c r="T328" s="85" t="s">
        <v>122</v>
      </c>
      <c r="U328" s="85" t="s">
        <v>460</v>
      </c>
      <c r="V328" s="82">
        <v>43870</v>
      </c>
      <c r="W328" s="85" t="s">
        <v>461</v>
      </c>
      <c r="X328" s="85">
        <v>0</v>
      </c>
    </row>
    <row r="329" spans="1:24" ht="30" customHeight="1" x14ac:dyDescent="0.35">
      <c r="A329" s="123">
        <v>43976</v>
      </c>
      <c r="B329" s="87" t="s">
        <v>462</v>
      </c>
      <c r="C329" s="85" t="s">
        <v>33</v>
      </c>
      <c r="D329" s="85" t="s">
        <v>315</v>
      </c>
      <c r="E329" s="85" t="s">
        <v>463</v>
      </c>
      <c r="F329" s="85" t="s">
        <v>1438</v>
      </c>
      <c r="G329" s="96" t="s">
        <v>1439</v>
      </c>
      <c r="J329" s="82">
        <v>43903</v>
      </c>
      <c r="K329" s="96" t="s">
        <v>464</v>
      </c>
      <c r="L329" s="92" t="str">
        <f t="shared" si="5"/>
        <v>http://www.chictr.org.cn/showproj.aspx?proj=50950</v>
      </c>
      <c r="M329" s="96" t="s">
        <v>274</v>
      </c>
      <c r="N329" s="85" t="s">
        <v>107</v>
      </c>
      <c r="O329" s="85" t="s">
        <v>398</v>
      </c>
      <c r="P329" s="85" t="s">
        <v>387</v>
      </c>
      <c r="Q329" s="85" t="s">
        <v>465</v>
      </c>
      <c r="R329" s="85">
        <v>1</v>
      </c>
      <c r="S329" s="85">
        <v>99</v>
      </c>
      <c r="T329" s="85" t="s">
        <v>253</v>
      </c>
      <c r="U329" s="85" t="s">
        <v>466</v>
      </c>
      <c r="V329" s="82">
        <v>43800</v>
      </c>
      <c r="W329" s="85" t="s">
        <v>467</v>
      </c>
      <c r="X329" s="85" t="s">
        <v>343</v>
      </c>
    </row>
    <row r="330" spans="1:24" ht="30" customHeight="1" x14ac:dyDescent="0.35">
      <c r="A330" s="123">
        <v>43976</v>
      </c>
      <c r="B330" s="87" t="s">
        <v>468</v>
      </c>
      <c r="C330" s="85" t="s">
        <v>33</v>
      </c>
      <c r="E330" s="85" t="s">
        <v>469</v>
      </c>
      <c r="F330" s="85" t="s">
        <v>1438</v>
      </c>
      <c r="G330" s="96" t="s">
        <v>1439</v>
      </c>
      <c r="J330" s="82">
        <v>43903</v>
      </c>
      <c r="K330" s="96" t="s">
        <v>470</v>
      </c>
      <c r="L330" s="92" t="str">
        <f t="shared" si="5"/>
        <v>http://www.chictr.org.cn/showproj.aspx?proj=50964</v>
      </c>
      <c r="M330" s="96" t="s">
        <v>274</v>
      </c>
      <c r="N330" s="85" t="s">
        <v>107</v>
      </c>
      <c r="O330" s="85" t="s">
        <v>398</v>
      </c>
      <c r="P330" s="85" t="s">
        <v>294</v>
      </c>
      <c r="Q330" s="85" t="s">
        <v>465</v>
      </c>
      <c r="R330" s="85">
        <v>1</v>
      </c>
      <c r="S330" s="85">
        <v>99</v>
      </c>
      <c r="T330" s="85" t="s">
        <v>253</v>
      </c>
      <c r="U330" s="85" t="s">
        <v>471</v>
      </c>
      <c r="V330" s="82">
        <v>43800</v>
      </c>
      <c r="X330" s="85" t="s">
        <v>343</v>
      </c>
    </row>
    <row r="331" spans="1:24" ht="30" customHeight="1" x14ac:dyDescent="0.35">
      <c r="A331" s="123">
        <v>43976</v>
      </c>
      <c r="B331" s="87" t="s">
        <v>472</v>
      </c>
      <c r="C331" s="85" t="s">
        <v>33</v>
      </c>
      <c r="D331" s="85" t="s">
        <v>473</v>
      </c>
      <c r="E331" s="85" t="s">
        <v>474</v>
      </c>
      <c r="F331" s="85" t="s">
        <v>1672</v>
      </c>
      <c r="G331" s="96" t="s">
        <v>1673</v>
      </c>
      <c r="J331" s="82">
        <v>43904</v>
      </c>
      <c r="K331" s="96" t="s">
        <v>475</v>
      </c>
      <c r="L331" s="92" t="str">
        <f t="shared" si="5"/>
        <v>http://www.chictr.org.cn/showproj.aspx?proj=50961</v>
      </c>
      <c r="M331" s="96" t="s">
        <v>274</v>
      </c>
      <c r="N331" s="85" t="s">
        <v>107</v>
      </c>
      <c r="O331" s="85" t="s">
        <v>293</v>
      </c>
      <c r="P331" s="85" t="s">
        <v>294</v>
      </c>
      <c r="Q331" s="85" t="s">
        <v>476</v>
      </c>
      <c r="R331" s="85">
        <v>0</v>
      </c>
      <c r="S331" s="85">
        <v>100</v>
      </c>
      <c r="T331" s="85" t="s">
        <v>253</v>
      </c>
      <c r="U331" s="85" t="s">
        <v>477</v>
      </c>
      <c r="V331" s="82">
        <v>43891</v>
      </c>
      <c r="W331" s="85" t="s">
        <v>478</v>
      </c>
      <c r="X331" s="85">
        <v>0</v>
      </c>
    </row>
    <row r="332" spans="1:24" ht="30" customHeight="1" x14ac:dyDescent="0.35">
      <c r="A332" s="123">
        <v>43976</v>
      </c>
      <c r="B332" s="87" t="s">
        <v>479</v>
      </c>
      <c r="C332" s="85" t="s">
        <v>33</v>
      </c>
      <c r="D332" s="85" t="s">
        <v>480</v>
      </c>
      <c r="E332" s="85" t="s">
        <v>481</v>
      </c>
      <c r="F332" s="85" t="s">
        <v>1440</v>
      </c>
      <c r="G332" s="96" t="s">
        <v>1441</v>
      </c>
      <c r="J332" s="82">
        <v>43904</v>
      </c>
      <c r="K332" s="96" t="s">
        <v>482</v>
      </c>
      <c r="L332" s="92" t="str">
        <f t="shared" si="5"/>
        <v>http://www.chictr.org.cn/showproj.aspx?proj=50976</v>
      </c>
      <c r="M332" s="96" t="s">
        <v>274</v>
      </c>
      <c r="N332" s="85" t="s">
        <v>107</v>
      </c>
      <c r="O332" s="85" t="s">
        <v>318</v>
      </c>
      <c r="P332" s="85" t="s">
        <v>276</v>
      </c>
      <c r="Q332" s="85" t="s">
        <v>483</v>
      </c>
      <c r="R332" s="85">
        <v>2</v>
      </c>
      <c r="S332" s="85">
        <v>89</v>
      </c>
      <c r="T332" s="85" t="s">
        <v>122</v>
      </c>
      <c r="U332" s="85" t="s">
        <v>484</v>
      </c>
      <c r="V332" s="82">
        <v>43862</v>
      </c>
      <c r="W332" s="85" t="s">
        <v>368</v>
      </c>
      <c r="X332" s="85" t="s">
        <v>108</v>
      </c>
    </row>
    <row r="333" spans="1:24" ht="30" customHeight="1" x14ac:dyDescent="0.35">
      <c r="A333" s="123">
        <v>43976</v>
      </c>
      <c r="B333" s="87" t="s">
        <v>485</v>
      </c>
      <c r="C333" s="85" t="s">
        <v>33</v>
      </c>
      <c r="D333" s="85" t="s">
        <v>486</v>
      </c>
      <c r="F333" s="85" t="s">
        <v>1442</v>
      </c>
      <c r="G333" s="96" t="s">
        <v>1333</v>
      </c>
      <c r="J333" s="82">
        <v>43905</v>
      </c>
      <c r="K333" s="96" t="s">
        <v>487</v>
      </c>
      <c r="L333" s="92" t="str">
        <f t="shared" si="5"/>
        <v>http://www.chictr.org.cn/showproj.aspx?proj=50997</v>
      </c>
      <c r="M333" s="96" t="s">
        <v>274</v>
      </c>
      <c r="N333" s="85" t="s">
        <v>107</v>
      </c>
      <c r="O333" s="85" t="s">
        <v>293</v>
      </c>
      <c r="P333" s="85" t="s">
        <v>294</v>
      </c>
      <c r="Q333" s="85" t="s">
        <v>488</v>
      </c>
      <c r="R333" s="85">
        <v>0</v>
      </c>
      <c r="S333" s="85">
        <v>86</v>
      </c>
      <c r="T333" s="85" t="s">
        <v>253</v>
      </c>
      <c r="U333" s="85" t="s">
        <v>489</v>
      </c>
      <c r="V333" s="82">
        <v>43862</v>
      </c>
      <c r="W333" s="85" t="s">
        <v>490</v>
      </c>
      <c r="X333" s="85">
        <v>0</v>
      </c>
    </row>
    <row r="334" spans="1:24" ht="30" customHeight="1" x14ac:dyDescent="0.35">
      <c r="A334" s="123">
        <v>43976</v>
      </c>
      <c r="B334" s="87" t="s">
        <v>491</v>
      </c>
      <c r="C334" s="85" t="s">
        <v>33</v>
      </c>
      <c r="D334" s="85" t="s">
        <v>492</v>
      </c>
      <c r="E334" s="85" t="s">
        <v>493</v>
      </c>
      <c r="F334" s="85" t="s">
        <v>1443</v>
      </c>
      <c r="G334" s="96" t="s">
        <v>1333</v>
      </c>
      <c r="J334" s="82">
        <v>43905</v>
      </c>
      <c r="K334" s="96" t="s">
        <v>494</v>
      </c>
      <c r="L334" s="92" t="str">
        <f t="shared" si="5"/>
        <v>http://www.chictr.org.cn/showproj.aspx?proj=51037</v>
      </c>
      <c r="M334" s="96" t="s">
        <v>274</v>
      </c>
      <c r="N334" s="85" t="s">
        <v>107</v>
      </c>
      <c r="O334" s="85" t="s">
        <v>318</v>
      </c>
      <c r="P334" s="85" t="s">
        <v>294</v>
      </c>
      <c r="Q334" s="85" t="s">
        <v>495</v>
      </c>
      <c r="R334" s="85">
        <v>0</v>
      </c>
      <c r="S334" s="85">
        <v>86</v>
      </c>
      <c r="T334" s="85" t="s">
        <v>253</v>
      </c>
      <c r="U334" s="85" t="s">
        <v>496</v>
      </c>
      <c r="V334" s="82">
        <v>43861</v>
      </c>
      <c r="W334" s="85" t="s">
        <v>497</v>
      </c>
      <c r="X334" s="85" t="s">
        <v>108</v>
      </c>
    </row>
    <row r="335" spans="1:24" ht="30" customHeight="1" x14ac:dyDescent="0.35">
      <c r="A335" s="123">
        <v>43976</v>
      </c>
      <c r="B335" s="87" t="s">
        <v>498</v>
      </c>
      <c r="C335" s="85" t="s">
        <v>33</v>
      </c>
      <c r="D335" s="85" t="s">
        <v>315</v>
      </c>
      <c r="E335" s="85" t="s">
        <v>499</v>
      </c>
      <c r="F335" s="85" t="s">
        <v>1444</v>
      </c>
      <c r="G335" s="96" t="s">
        <v>1306</v>
      </c>
      <c r="J335" s="82">
        <v>43905</v>
      </c>
      <c r="K335" s="96" t="s">
        <v>500</v>
      </c>
      <c r="L335" s="92" t="str">
        <f t="shared" si="5"/>
        <v>http://www.chictr.org.cn/showproj.aspx?proj=51039</v>
      </c>
      <c r="M335" s="96" t="s">
        <v>274</v>
      </c>
      <c r="N335" s="85" t="s">
        <v>107</v>
      </c>
      <c r="O335" s="85" t="s">
        <v>318</v>
      </c>
      <c r="P335" s="85" t="s">
        <v>294</v>
      </c>
      <c r="Q335" s="85" t="s">
        <v>501</v>
      </c>
      <c r="R335" s="85">
        <v>1</v>
      </c>
      <c r="S335" s="85">
        <v>100</v>
      </c>
      <c r="T335" s="85" t="s">
        <v>253</v>
      </c>
      <c r="U335" s="85" t="s">
        <v>502</v>
      </c>
      <c r="V335" s="82">
        <v>43891</v>
      </c>
      <c r="W335" s="85" t="s">
        <v>503</v>
      </c>
      <c r="X335" s="85" t="s">
        <v>108</v>
      </c>
    </row>
    <row r="336" spans="1:24" ht="30" customHeight="1" x14ac:dyDescent="0.35">
      <c r="A336" s="123">
        <v>43976</v>
      </c>
      <c r="B336" s="87" t="s">
        <v>504</v>
      </c>
      <c r="C336" s="85" t="s">
        <v>33</v>
      </c>
      <c r="D336" s="85" t="s">
        <v>505</v>
      </c>
      <c r="E336" s="85" t="s">
        <v>506</v>
      </c>
      <c r="F336" s="85" t="s">
        <v>1445</v>
      </c>
      <c r="G336" s="96" t="s">
        <v>1674</v>
      </c>
      <c r="J336" s="82">
        <v>43906</v>
      </c>
      <c r="K336" s="96" t="s">
        <v>507</v>
      </c>
      <c r="L336" s="92" t="str">
        <f t="shared" si="5"/>
        <v>http://www.chictr.org.cn/showproj.aspx?proj=51107</v>
      </c>
      <c r="M336" s="96" t="s">
        <v>274</v>
      </c>
      <c r="N336" s="85" t="s">
        <v>107</v>
      </c>
      <c r="O336" s="85" t="s">
        <v>318</v>
      </c>
      <c r="P336" s="85" t="s">
        <v>294</v>
      </c>
      <c r="Q336" s="85" t="s">
        <v>431</v>
      </c>
      <c r="R336" s="85">
        <v>0</v>
      </c>
      <c r="S336" s="85">
        <v>99</v>
      </c>
      <c r="T336" s="85" t="s">
        <v>253</v>
      </c>
      <c r="U336" s="85" t="s">
        <v>508</v>
      </c>
      <c r="V336" s="82">
        <v>43854</v>
      </c>
      <c r="W336" s="85" t="s">
        <v>509</v>
      </c>
      <c r="X336" s="85" t="s">
        <v>343</v>
      </c>
    </row>
    <row r="337" spans="1:24" ht="30" customHeight="1" x14ac:dyDescent="0.35">
      <c r="A337" s="123">
        <v>43976</v>
      </c>
      <c r="B337" s="87" t="s">
        <v>510</v>
      </c>
      <c r="C337" s="93" t="s">
        <v>2060</v>
      </c>
      <c r="D337" s="85" t="s">
        <v>315</v>
      </c>
      <c r="E337" s="85" t="s">
        <v>511</v>
      </c>
      <c r="F337" s="85" t="s">
        <v>1675</v>
      </c>
      <c r="G337" s="96" t="s">
        <v>1446</v>
      </c>
      <c r="J337" s="82">
        <v>43906</v>
      </c>
      <c r="K337" s="96" t="s">
        <v>512</v>
      </c>
      <c r="L337" s="92" t="str">
        <f t="shared" si="5"/>
        <v>http://www.chictr.org.cn/showproj.aspx?proj=49933</v>
      </c>
      <c r="M337" s="96" t="s">
        <v>274</v>
      </c>
      <c r="N337" s="85" t="s">
        <v>107</v>
      </c>
      <c r="O337" s="85" t="s">
        <v>318</v>
      </c>
      <c r="P337" s="85" t="s">
        <v>294</v>
      </c>
      <c r="Q337" s="85" t="s">
        <v>513</v>
      </c>
      <c r="T337" s="85" t="s">
        <v>122</v>
      </c>
      <c r="U337" s="85" t="s">
        <v>514</v>
      </c>
      <c r="V337" s="82">
        <v>43862</v>
      </c>
      <c r="W337" s="85" t="s">
        <v>515</v>
      </c>
      <c r="X337" s="85" t="s">
        <v>343</v>
      </c>
    </row>
    <row r="338" spans="1:24" ht="30" customHeight="1" x14ac:dyDescent="0.35">
      <c r="A338" s="123">
        <v>43976</v>
      </c>
      <c r="B338" s="87" t="s">
        <v>516</v>
      </c>
      <c r="C338" s="85" t="s">
        <v>33</v>
      </c>
      <c r="D338" s="85" t="s">
        <v>517</v>
      </c>
      <c r="E338" s="85" t="s">
        <v>518</v>
      </c>
      <c r="F338" s="85" t="s">
        <v>1447</v>
      </c>
      <c r="G338" s="96" t="s">
        <v>1448</v>
      </c>
      <c r="J338" s="82">
        <v>43906</v>
      </c>
      <c r="K338" s="96" t="s">
        <v>519</v>
      </c>
      <c r="L338" s="92" t="str">
        <f t="shared" si="5"/>
        <v>http://www.chictr.org.cn/showproj.aspx?proj=51064</v>
      </c>
      <c r="M338" s="96" t="s">
        <v>274</v>
      </c>
      <c r="N338" s="85" t="s">
        <v>107</v>
      </c>
      <c r="O338" s="85" t="s">
        <v>318</v>
      </c>
      <c r="P338" s="85" t="s">
        <v>294</v>
      </c>
      <c r="Q338" s="85" t="s">
        <v>520</v>
      </c>
      <c r="R338" s="85">
        <v>0</v>
      </c>
      <c r="S338" s="85">
        <v>100</v>
      </c>
      <c r="T338" s="85" t="s">
        <v>253</v>
      </c>
      <c r="U338" s="85" t="s">
        <v>521</v>
      </c>
      <c r="V338" s="82">
        <v>43899</v>
      </c>
      <c r="W338" s="85" t="s">
        <v>467</v>
      </c>
      <c r="X338" s="85" t="s">
        <v>343</v>
      </c>
    </row>
    <row r="339" spans="1:24" ht="30" customHeight="1" x14ac:dyDescent="0.35">
      <c r="A339" s="123">
        <v>43976</v>
      </c>
      <c r="B339" s="87" t="s">
        <v>522</v>
      </c>
      <c r="C339" s="85" t="s">
        <v>33</v>
      </c>
      <c r="D339" s="85" t="s">
        <v>523</v>
      </c>
      <c r="E339" s="85" t="s">
        <v>524</v>
      </c>
      <c r="F339" s="85" t="s">
        <v>1676</v>
      </c>
      <c r="G339" s="96" t="s">
        <v>1677</v>
      </c>
      <c r="J339" s="82">
        <v>43907</v>
      </c>
      <c r="K339" s="96" t="s">
        <v>525</v>
      </c>
      <c r="L339" s="92" t="str">
        <f t="shared" si="5"/>
        <v>http://www.chictr.org.cn/showproj.aspx?proj=51139</v>
      </c>
      <c r="M339" s="96" t="s">
        <v>274</v>
      </c>
      <c r="N339" s="85" t="s">
        <v>107</v>
      </c>
      <c r="O339" s="85" t="s">
        <v>284</v>
      </c>
      <c r="P339" s="85" t="s">
        <v>285</v>
      </c>
      <c r="Q339" s="85" t="s">
        <v>526</v>
      </c>
      <c r="R339" s="85">
        <v>0</v>
      </c>
      <c r="S339" s="85" t="s">
        <v>527</v>
      </c>
      <c r="T339" s="85" t="s">
        <v>122</v>
      </c>
      <c r="U339" s="85" t="s">
        <v>528</v>
      </c>
      <c r="V339" s="82">
        <v>43876</v>
      </c>
      <c r="W339" s="85" t="s">
        <v>529</v>
      </c>
      <c r="X339" s="85">
        <v>0</v>
      </c>
    </row>
    <row r="340" spans="1:24" ht="30" customHeight="1" x14ac:dyDescent="0.35">
      <c r="A340" s="123">
        <v>43976</v>
      </c>
      <c r="B340" s="87" t="s">
        <v>530</v>
      </c>
      <c r="C340" s="85" t="s">
        <v>33</v>
      </c>
      <c r="D340" s="85" t="s">
        <v>531</v>
      </c>
      <c r="E340" s="85" t="s">
        <v>532</v>
      </c>
      <c r="F340" s="85" t="s">
        <v>1678</v>
      </c>
      <c r="G340" s="96" t="s">
        <v>1679</v>
      </c>
      <c r="J340" s="82">
        <v>43909</v>
      </c>
      <c r="K340" s="96" t="s">
        <v>533</v>
      </c>
      <c r="L340" s="92" t="str">
        <f t="shared" si="5"/>
        <v>http://www.chictr.org.cn/showproj.aspx?proj=51283</v>
      </c>
      <c r="M340" s="96" t="s">
        <v>274</v>
      </c>
      <c r="N340" s="85" t="s">
        <v>107</v>
      </c>
      <c r="O340" s="85" t="s">
        <v>293</v>
      </c>
      <c r="P340" s="85" t="s">
        <v>294</v>
      </c>
      <c r="Q340" s="85" t="s">
        <v>431</v>
      </c>
      <c r="R340" s="85">
        <v>0</v>
      </c>
      <c r="S340" s="85">
        <v>99</v>
      </c>
      <c r="T340" s="85" t="s">
        <v>253</v>
      </c>
      <c r="U340" s="85" t="s">
        <v>534</v>
      </c>
      <c r="V340" s="82">
        <v>43910</v>
      </c>
      <c r="W340" s="85" t="s">
        <v>535</v>
      </c>
      <c r="X340" s="85" t="s">
        <v>343</v>
      </c>
    </row>
    <row r="341" spans="1:24" ht="30" customHeight="1" x14ac:dyDescent="0.35">
      <c r="A341" s="123">
        <v>43976</v>
      </c>
      <c r="B341" s="87" t="s">
        <v>536</v>
      </c>
      <c r="C341" s="85" t="s">
        <v>33</v>
      </c>
      <c r="D341" s="85" t="s">
        <v>537</v>
      </c>
      <c r="E341" s="85" t="s">
        <v>538</v>
      </c>
      <c r="F341" s="85" t="s">
        <v>1449</v>
      </c>
      <c r="G341" s="96" t="s">
        <v>1450</v>
      </c>
      <c r="J341" s="82">
        <v>43912</v>
      </c>
      <c r="K341" s="96" t="s">
        <v>539</v>
      </c>
      <c r="L341" s="92" t="str">
        <f t="shared" si="5"/>
        <v>http://www.chictr.org.cn/showproj.aspx?proj=51132</v>
      </c>
      <c r="M341" s="96" t="s">
        <v>274</v>
      </c>
      <c r="N341" s="85" t="s">
        <v>107</v>
      </c>
      <c r="O341" s="85" t="s">
        <v>318</v>
      </c>
      <c r="P341" s="85" t="s">
        <v>100</v>
      </c>
      <c r="Q341" s="85" t="s">
        <v>540</v>
      </c>
      <c r="R341" s="85">
        <v>0</v>
      </c>
      <c r="S341" s="85">
        <v>100</v>
      </c>
      <c r="T341" s="85" t="s">
        <v>122</v>
      </c>
      <c r="U341" s="85" t="s">
        <v>541</v>
      </c>
      <c r="V341" s="82">
        <v>43870</v>
      </c>
      <c r="W341" s="85" t="s">
        <v>542</v>
      </c>
      <c r="X341" s="85" t="s">
        <v>343</v>
      </c>
    </row>
    <row r="342" spans="1:24" ht="30" customHeight="1" x14ac:dyDescent="0.35">
      <c r="A342" s="123">
        <v>43976</v>
      </c>
      <c r="B342" s="87" t="s">
        <v>543</v>
      </c>
      <c r="C342" s="85" t="s">
        <v>33</v>
      </c>
      <c r="D342" s="85" t="s">
        <v>544</v>
      </c>
      <c r="E342" s="85" t="s">
        <v>545</v>
      </c>
      <c r="F342" s="85" t="s">
        <v>1680</v>
      </c>
      <c r="G342" s="96" t="s">
        <v>1681</v>
      </c>
      <c r="J342" s="82">
        <v>43912</v>
      </c>
      <c r="K342" s="96" t="s">
        <v>546</v>
      </c>
      <c r="L342" s="92" t="str">
        <f t="shared" si="5"/>
        <v>http://www.chictr.org.cn/showproj.aspx?proj=51185</v>
      </c>
      <c r="M342" s="96" t="s">
        <v>274</v>
      </c>
      <c r="N342" s="85" t="s">
        <v>107</v>
      </c>
      <c r="O342" s="85" t="s">
        <v>318</v>
      </c>
      <c r="P342" s="85" t="s">
        <v>294</v>
      </c>
      <c r="Q342" s="85" t="s">
        <v>547</v>
      </c>
      <c r="R342" s="85">
        <v>0</v>
      </c>
      <c r="S342" s="85">
        <v>90</v>
      </c>
      <c r="T342" s="85" t="s">
        <v>122</v>
      </c>
      <c r="U342" s="85" t="s">
        <v>548</v>
      </c>
      <c r="V342" s="82">
        <v>43866</v>
      </c>
      <c r="W342" s="85" t="s">
        <v>549</v>
      </c>
      <c r="X342" s="85" t="s">
        <v>108</v>
      </c>
    </row>
    <row r="343" spans="1:24" ht="30" customHeight="1" x14ac:dyDescent="0.35">
      <c r="A343" s="123">
        <v>43976</v>
      </c>
      <c r="B343" s="87" t="s">
        <v>550</v>
      </c>
      <c r="C343" s="85" t="s">
        <v>33</v>
      </c>
      <c r="D343" s="85" t="s">
        <v>480</v>
      </c>
      <c r="E343" s="85" t="s">
        <v>551</v>
      </c>
      <c r="F343" s="85" t="s">
        <v>1451</v>
      </c>
      <c r="G343" s="96" t="s">
        <v>1333</v>
      </c>
      <c r="J343" s="82">
        <v>43912</v>
      </c>
      <c r="K343" s="96" t="s">
        <v>552</v>
      </c>
      <c r="L343" s="92" t="str">
        <f t="shared" si="5"/>
        <v>http://www.chictr.org.cn/showproj.aspx?proj=50605</v>
      </c>
      <c r="M343" s="96" t="s">
        <v>274</v>
      </c>
      <c r="N343" s="85" t="s">
        <v>107</v>
      </c>
      <c r="O343" s="85" t="s">
        <v>318</v>
      </c>
      <c r="P343" s="85" t="s">
        <v>294</v>
      </c>
      <c r="Q343" s="85" t="s">
        <v>553</v>
      </c>
      <c r="R343" s="85">
        <v>20</v>
      </c>
      <c r="S343" s="85">
        <v>50</v>
      </c>
      <c r="T343" s="85" t="s">
        <v>122</v>
      </c>
      <c r="U343" s="85" t="s">
        <v>554</v>
      </c>
      <c r="V343" s="82">
        <v>43862</v>
      </c>
      <c r="W343" s="85" t="s">
        <v>555</v>
      </c>
      <c r="X343" s="85">
        <v>0</v>
      </c>
    </row>
    <row r="344" spans="1:24" ht="30" customHeight="1" x14ac:dyDescent="0.35">
      <c r="A344" s="123">
        <v>43976</v>
      </c>
      <c r="B344" s="87" t="s">
        <v>556</v>
      </c>
      <c r="C344" s="85" t="s">
        <v>33</v>
      </c>
      <c r="D344" s="85" t="s">
        <v>315</v>
      </c>
      <c r="E344" s="85" t="s">
        <v>557</v>
      </c>
      <c r="F344" s="85" t="s">
        <v>1452</v>
      </c>
      <c r="G344" s="96" t="s">
        <v>1453</v>
      </c>
      <c r="J344" s="82">
        <v>43913</v>
      </c>
      <c r="K344" s="96" t="s">
        <v>558</v>
      </c>
      <c r="L344" s="92" t="str">
        <f t="shared" si="5"/>
        <v>http://www.chictr.org.cn/showproj.aspx?proj=51390</v>
      </c>
      <c r="M344" s="96" t="s">
        <v>274</v>
      </c>
      <c r="N344" s="85" t="s">
        <v>107</v>
      </c>
      <c r="O344" s="85" t="s">
        <v>318</v>
      </c>
      <c r="P344" s="85" t="s">
        <v>294</v>
      </c>
      <c r="Q344" s="85" t="s">
        <v>559</v>
      </c>
      <c r="R344" s="85">
        <v>0.1</v>
      </c>
      <c r="S344" s="85">
        <v>85</v>
      </c>
      <c r="T344" s="85" t="s">
        <v>253</v>
      </c>
      <c r="U344" s="85" t="s">
        <v>560</v>
      </c>
      <c r="V344" s="82">
        <v>43877</v>
      </c>
      <c r="W344" s="85" t="s">
        <v>561</v>
      </c>
      <c r="X344" s="85" t="s">
        <v>108</v>
      </c>
    </row>
    <row r="345" spans="1:24" ht="30" customHeight="1" x14ac:dyDescent="0.35">
      <c r="A345" s="123">
        <v>43976</v>
      </c>
      <c r="B345" s="87" t="s">
        <v>562</v>
      </c>
      <c r="C345" s="85" t="s">
        <v>33</v>
      </c>
      <c r="D345" s="85" t="s">
        <v>315</v>
      </c>
      <c r="E345" s="85" t="s">
        <v>563</v>
      </c>
      <c r="F345" s="85" t="s">
        <v>1682</v>
      </c>
      <c r="G345" s="96" t="s">
        <v>1683</v>
      </c>
      <c r="J345" s="82">
        <v>43915</v>
      </c>
      <c r="K345" s="96" t="s">
        <v>564</v>
      </c>
      <c r="L345" s="92" t="str">
        <f t="shared" si="5"/>
        <v>http://www.chictr.org.cn/showproj.aspx?proj=51473</v>
      </c>
      <c r="M345" s="96" t="s">
        <v>274</v>
      </c>
      <c r="N345" s="85" t="s">
        <v>107</v>
      </c>
      <c r="O345" s="85" t="s">
        <v>318</v>
      </c>
      <c r="P345" s="85" t="s">
        <v>276</v>
      </c>
      <c r="Q345" s="85" t="s">
        <v>565</v>
      </c>
      <c r="R345" s="85">
        <v>0</v>
      </c>
      <c r="S345" s="85">
        <v>100</v>
      </c>
      <c r="T345" s="85" t="s">
        <v>253</v>
      </c>
      <c r="U345" s="85" t="s">
        <v>566</v>
      </c>
      <c r="V345" s="82">
        <v>43916</v>
      </c>
      <c r="W345" s="85" t="s">
        <v>342</v>
      </c>
      <c r="X345" s="85" t="s">
        <v>343</v>
      </c>
    </row>
    <row r="346" spans="1:24" ht="30" customHeight="1" x14ac:dyDescent="0.35">
      <c r="A346" s="123">
        <v>43976</v>
      </c>
      <c r="B346" s="87" t="s">
        <v>567</v>
      </c>
      <c r="C346" s="85" t="s">
        <v>33</v>
      </c>
      <c r="D346" s="85" t="s">
        <v>315</v>
      </c>
      <c r="E346" s="85" t="s">
        <v>409</v>
      </c>
      <c r="F346" s="85" t="s">
        <v>1454</v>
      </c>
      <c r="G346" s="96" t="s">
        <v>1684</v>
      </c>
      <c r="J346" s="82">
        <v>43917</v>
      </c>
      <c r="K346" s="96" t="s">
        <v>568</v>
      </c>
      <c r="L346" s="92" t="str">
        <f t="shared" si="5"/>
        <v>http://www.chictr.org.cn/showproj.aspx?proj=51629</v>
      </c>
      <c r="M346" s="96" t="s">
        <v>274</v>
      </c>
      <c r="N346" s="85" t="s">
        <v>107</v>
      </c>
      <c r="O346" s="85" t="s">
        <v>318</v>
      </c>
      <c r="P346" s="85" t="s">
        <v>294</v>
      </c>
      <c r="Q346" s="85" t="s">
        <v>569</v>
      </c>
      <c r="R346" s="85">
        <v>0</v>
      </c>
      <c r="S346" s="85">
        <v>18</v>
      </c>
      <c r="T346" s="85" t="s">
        <v>122</v>
      </c>
      <c r="U346" s="85" t="s">
        <v>570</v>
      </c>
      <c r="V346" s="82">
        <v>43906</v>
      </c>
      <c r="W346" s="85" t="s">
        <v>571</v>
      </c>
      <c r="X346" s="85" t="s">
        <v>108</v>
      </c>
    </row>
    <row r="347" spans="1:24" ht="30" customHeight="1" x14ac:dyDescent="0.35">
      <c r="A347" s="123">
        <v>43976</v>
      </c>
      <c r="B347" s="87" t="s">
        <v>572</v>
      </c>
      <c r="C347" s="85" t="s">
        <v>114</v>
      </c>
      <c r="D347" s="85" t="s">
        <v>573</v>
      </c>
      <c r="E347" s="85" t="s">
        <v>574</v>
      </c>
      <c r="F347" s="85" t="s">
        <v>1455</v>
      </c>
      <c r="G347" s="96" t="s">
        <v>1456</v>
      </c>
      <c r="J347" s="82">
        <v>43918</v>
      </c>
      <c r="K347" s="96" t="s">
        <v>575</v>
      </c>
      <c r="L347" s="92" t="str">
        <f t="shared" si="5"/>
        <v>http://www.chictr.org.cn/showproj.aspx?proj=51385</v>
      </c>
      <c r="M347" s="96" t="s">
        <v>274</v>
      </c>
      <c r="N347" s="85" t="s">
        <v>107</v>
      </c>
      <c r="O347" s="85" t="s">
        <v>318</v>
      </c>
      <c r="P347" s="85" t="s">
        <v>294</v>
      </c>
      <c r="Q347" s="85" t="s">
        <v>576</v>
      </c>
      <c r="R347" s="85">
        <v>18</v>
      </c>
      <c r="S347" s="85">
        <v>50</v>
      </c>
      <c r="T347" s="85" t="s">
        <v>253</v>
      </c>
      <c r="U347" s="85" t="s">
        <v>577</v>
      </c>
      <c r="V347" s="82">
        <v>43921</v>
      </c>
      <c r="W347" s="85" t="s">
        <v>578</v>
      </c>
      <c r="X347" s="85" t="s">
        <v>343</v>
      </c>
    </row>
    <row r="348" spans="1:24" ht="30" customHeight="1" x14ac:dyDescent="0.35">
      <c r="A348" s="123">
        <v>43976</v>
      </c>
      <c r="B348" s="87" t="s">
        <v>579</v>
      </c>
      <c r="C348" s="85" t="s">
        <v>33</v>
      </c>
      <c r="D348" s="85" t="s">
        <v>580</v>
      </c>
      <c r="E348" s="85" t="s">
        <v>581</v>
      </c>
      <c r="F348" s="85" t="s">
        <v>1457</v>
      </c>
      <c r="G348" s="96" t="s">
        <v>1458</v>
      </c>
      <c r="J348" s="82">
        <v>43919</v>
      </c>
      <c r="K348" s="96" t="s">
        <v>582</v>
      </c>
      <c r="L348" s="92" t="str">
        <f t="shared" si="5"/>
        <v>http://www.chictr.org.cn/showproj.aspx?proj=51694</v>
      </c>
      <c r="M348" s="96" t="s">
        <v>274</v>
      </c>
      <c r="N348" s="85" t="s">
        <v>107</v>
      </c>
      <c r="O348" s="85" t="s">
        <v>293</v>
      </c>
      <c r="P348" s="85" t="s">
        <v>294</v>
      </c>
      <c r="Q348" s="85" t="s">
        <v>583</v>
      </c>
      <c r="R348" s="85">
        <v>1</v>
      </c>
      <c r="S348" s="85">
        <v>80</v>
      </c>
      <c r="T348" s="85" t="s">
        <v>122</v>
      </c>
      <c r="U348" s="85" t="s">
        <v>584</v>
      </c>
      <c r="V348" s="82">
        <v>43847</v>
      </c>
      <c r="W348" s="85" t="s">
        <v>585</v>
      </c>
      <c r="X348" s="85">
        <v>0</v>
      </c>
    </row>
    <row r="349" spans="1:24" ht="30" customHeight="1" x14ac:dyDescent="0.35">
      <c r="A349" s="123">
        <v>43976</v>
      </c>
      <c r="B349" s="87" t="s">
        <v>586</v>
      </c>
      <c r="C349" s="85" t="s">
        <v>33</v>
      </c>
      <c r="D349" s="85" t="s">
        <v>587</v>
      </c>
      <c r="E349" s="85" t="s">
        <v>588</v>
      </c>
      <c r="F349" s="85" t="s">
        <v>1685</v>
      </c>
      <c r="G349" s="96" t="s">
        <v>1459</v>
      </c>
      <c r="J349" s="82">
        <v>43921</v>
      </c>
      <c r="K349" s="96" t="s">
        <v>589</v>
      </c>
      <c r="L349" s="92" t="str">
        <f t="shared" si="5"/>
        <v>http://www.chictr.org.cn/showproj.aspx?proj=51813</v>
      </c>
      <c r="M349" s="96" t="s">
        <v>274</v>
      </c>
      <c r="N349" s="85" t="s">
        <v>107</v>
      </c>
      <c r="O349" s="85" t="s">
        <v>293</v>
      </c>
      <c r="P349" s="85" t="s">
        <v>294</v>
      </c>
      <c r="Q349" s="85" t="s">
        <v>590</v>
      </c>
      <c r="R349" s="85">
        <v>1</v>
      </c>
      <c r="S349" s="85">
        <v>90</v>
      </c>
      <c r="T349" s="85" t="s">
        <v>253</v>
      </c>
      <c r="U349" s="85" t="s">
        <v>591</v>
      </c>
      <c r="V349" s="82">
        <v>43866</v>
      </c>
      <c r="W349" s="85" t="s">
        <v>592</v>
      </c>
      <c r="X349" s="85" t="s">
        <v>343</v>
      </c>
    </row>
    <row r="350" spans="1:24" ht="30" customHeight="1" x14ac:dyDescent="0.35">
      <c r="A350" s="123">
        <v>43976</v>
      </c>
      <c r="B350" s="87" t="s">
        <v>593</v>
      </c>
      <c r="C350" s="93" t="s">
        <v>2060</v>
      </c>
      <c r="D350" s="85" t="s">
        <v>594</v>
      </c>
      <c r="E350" s="85" t="s">
        <v>595</v>
      </c>
      <c r="F350" s="85" t="s">
        <v>1460</v>
      </c>
      <c r="G350" s="96" t="s">
        <v>1461</v>
      </c>
      <c r="J350" s="82">
        <v>43986</v>
      </c>
      <c r="K350" s="96" t="s">
        <v>596</v>
      </c>
      <c r="L350" s="92" t="str">
        <f t="shared" si="5"/>
        <v>http://www.chictr.org.cn/showproj.aspx?proj=52037</v>
      </c>
      <c r="M350" s="96" t="s">
        <v>274</v>
      </c>
      <c r="N350" s="85" t="s">
        <v>107</v>
      </c>
      <c r="O350" s="85" t="s">
        <v>318</v>
      </c>
      <c r="P350" s="85" t="s">
        <v>294</v>
      </c>
      <c r="Q350" s="85" t="s">
        <v>597</v>
      </c>
      <c r="R350" s="85">
        <v>18</v>
      </c>
      <c r="S350" s="85">
        <v>50</v>
      </c>
      <c r="T350" s="85" t="s">
        <v>122</v>
      </c>
      <c r="U350" s="85" t="s">
        <v>598</v>
      </c>
      <c r="V350" s="82">
        <v>43927</v>
      </c>
      <c r="W350" s="85" t="s">
        <v>599</v>
      </c>
      <c r="X350" s="85" t="s">
        <v>343</v>
      </c>
    </row>
    <row r="351" spans="1:24" ht="30" customHeight="1" x14ac:dyDescent="0.35">
      <c r="A351" s="123">
        <v>43976</v>
      </c>
      <c r="B351" s="87" t="s">
        <v>600</v>
      </c>
      <c r="C351" s="85" t="s">
        <v>33</v>
      </c>
      <c r="D351" s="85" t="s">
        <v>601</v>
      </c>
      <c r="E351" s="85" t="s">
        <v>602</v>
      </c>
      <c r="F351" s="85" t="s">
        <v>1686</v>
      </c>
      <c r="G351" s="96" t="s">
        <v>1462</v>
      </c>
      <c r="J351" s="82">
        <v>44016</v>
      </c>
      <c r="K351" s="96" t="s">
        <v>603</v>
      </c>
      <c r="L351" s="92" t="str">
        <f t="shared" si="5"/>
        <v>http://www.chictr.org.cn/showproj.aspx?proj=51650</v>
      </c>
      <c r="M351" s="96" t="s">
        <v>274</v>
      </c>
      <c r="N351" s="85" t="s">
        <v>107</v>
      </c>
      <c r="O351" s="85" t="s">
        <v>318</v>
      </c>
      <c r="P351" s="85" t="s">
        <v>294</v>
      </c>
      <c r="Q351" s="85" t="s">
        <v>520</v>
      </c>
      <c r="R351" s="85">
        <v>0</v>
      </c>
      <c r="S351" s="85">
        <v>100</v>
      </c>
      <c r="T351" s="85" t="s">
        <v>122</v>
      </c>
      <c r="U351" s="85" t="s">
        <v>604</v>
      </c>
      <c r="V351" s="82">
        <v>43922</v>
      </c>
      <c r="W351" s="85" t="s">
        <v>605</v>
      </c>
      <c r="X351" s="85" t="s">
        <v>108</v>
      </c>
    </row>
    <row r="352" spans="1:24" ht="30" customHeight="1" x14ac:dyDescent="0.35">
      <c r="A352" s="123">
        <v>43976</v>
      </c>
      <c r="B352" s="87" t="s">
        <v>606</v>
      </c>
      <c r="C352" s="85" t="s">
        <v>33</v>
      </c>
      <c r="D352" s="85" t="s">
        <v>607</v>
      </c>
      <c r="E352" s="85" t="s">
        <v>608</v>
      </c>
      <c r="F352" s="85" t="s">
        <v>1463</v>
      </c>
      <c r="G352" s="96" t="s">
        <v>1464</v>
      </c>
      <c r="J352" s="82">
        <v>43930</v>
      </c>
      <c r="K352" s="96" t="s">
        <v>609</v>
      </c>
      <c r="L352" s="92" t="str">
        <f t="shared" si="5"/>
        <v>http://www.chictr.org.cn/showproj.aspx?proj=52165</v>
      </c>
      <c r="M352" s="96" t="s">
        <v>274</v>
      </c>
      <c r="N352" s="85" t="s">
        <v>107</v>
      </c>
      <c r="O352" s="85" t="s">
        <v>284</v>
      </c>
      <c r="P352" s="85" t="s">
        <v>310</v>
      </c>
      <c r="Q352" s="85" t="s">
        <v>610</v>
      </c>
      <c r="R352" s="85">
        <v>2</v>
      </c>
      <c r="S352" s="85">
        <v>7</v>
      </c>
      <c r="T352" s="85" t="s">
        <v>122</v>
      </c>
      <c r="U352" s="85" t="s">
        <v>611</v>
      </c>
      <c r="V352" s="82">
        <v>43840</v>
      </c>
      <c r="W352" s="85" t="s">
        <v>612</v>
      </c>
      <c r="X352" s="85">
        <v>0</v>
      </c>
    </row>
    <row r="353" spans="1:24" ht="30" customHeight="1" x14ac:dyDescent="0.35">
      <c r="A353" s="123">
        <v>43976</v>
      </c>
      <c r="B353" s="87" t="s">
        <v>613</v>
      </c>
      <c r="C353" s="85" t="s">
        <v>33</v>
      </c>
      <c r="D353" s="85" t="s">
        <v>315</v>
      </c>
      <c r="E353" s="85" t="s">
        <v>614</v>
      </c>
      <c r="F353" s="85" t="s">
        <v>1465</v>
      </c>
      <c r="G353" s="96" t="s">
        <v>1466</v>
      </c>
      <c r="J353" s="82">
        <v>43935</v>
      </c>
      <c r="K353" s="96" t="s">
        <v>615</v>
      </c>
      <c r="L353" s="92" t="str">
        <f t="shared" si="5"/>
        <v>http://www.chictr.org.cn/showproj.aspx?proj=52353</v>
      </c>
      <c r="M353" s="96" t="s">
        <v>274</v>
      </c>
      <c r="N353" s="85" t="s">
        <v>107</v>
      </c>
      <c r="O353" s="85" t="s">
        <v>318</v>
      </c>
      <c r="P353" s="85" t="s">
        <v>616</v>
      </c>
      <c r="Q353" s="85" t="s">
        <v>520</v>
      </c>
      <c r="R353" s="85">
        <v>0</v>
      </c>
      <c r="S353" s="85">
        <v>100</v>
      </c>
      <c r="T353" s="85" t="s">
        <v>253</v>
      </c>
      <c r="U353" s="85" t="s">
        <v>617</v>
      </c>
      <c r="V353" s="82">
        <v>43983</v>
      </c>
      <c r="W353" s="85" t="s">
        <v>618</v>
      </c>
      <c r="X353" s="85" t="s">
        <v>108</v>
      </c>
    </row>
    <row r="354" spans="1:24" ht="30" customHeight="1" x14ac:dyDescent="0.35">
      <c r="A354" s="123">
        <v>43976</v>
      </c>
      <c r="B354" s="87" t="s">
        <v>619</v>
      </c>
      <c r="C354" s="93" t="s">
        <v>2060</v>
      </c>
      <c r="D354" s="85" t="s">
        <v>315</v>
      </c>
      <c r="E354" s="85" t="s">
        <v>620</v>
      </c>
      <c r="F354" s="85" t="s">
        <v>1467</v>
      </c>
      <c r="G354" s="96" t="s">
        <v>1468</v>
      </c>
      <c r="J354" s="82">
        <v>43937</v>
      </c>
      <c r="K354" s="96" t="s">
        <v>621</v>
      </c>
      <c r="L354" s="92" t="str">
        <f t="shared" si="5"/>
        <v>http://www.chictr.org.cn/showproj.aspx?proj=52365</v>
      </c>
      <c r="M354" s="96" t="s">
        <v>274</v>
      </c>
      <c r="N354" s="85" t="s">
        <v>107</v>
      </c>
      <c r="O354" s="85" t="s">
        <v>318</v>
      </c>
      <c r="P354" s="85" t="s">
        <v>100</v>
      </c>
      <c r="Q354" s="85" t="s">
        <v>622</v>
      </c>
      <c r="T354" s="85" t="s">
        <v>122</v>
      </c>
      <c r="U354" s="85" t="s">
        <v>623</v>
      </c>
      <c r="V354" s="82">
        <v>43936</v>
      </c>
      <c r="W354" s="85" t="s">
        <v>624</v>
      </c>
      <c r="X354" s="85" t="s">
        <v>343</v>
      </c>
    </row>
    <row r="355" spans="1:24" ht="30" customHeight="1" x14ac:dyDescent="0.35">
      <c r="A355" s="123">
        <v>43976</v>
      </c>
      <c r="B355" s="87" t="s">
        <v>625</v>
      </c>
      <c r="C355" s="85" t="s">
        <v>33</v>
      </c>
      <c r="D355" s="85" t="s">
        <v>626</v>
      </c>
      <c r="E355" s="85" t="s">
        <v>627</v>
      </c>
      <c r="F355" s="85" t="s">
        <v>1687</v>
      </c>
      <c r="G355" s="96" t="s">
        <v>1688</v>
      </c>
      <c r="J355" s="82">
        <v>43942</v>
      </c>
      <c r="K355" s="96" t="s">
        <v>628</v>
      </c>
      <c r="L355" s="92" t="str">
        <f t="shared" si="5"/>
        <v>http://www.chictr.org.cn/showproj.aspx?proj=52694</v>
      </c>
      <c r="M355" s="96" t="s">
        <v>274</v>
      </c>
      <c r="N355" s="85" t="s">
        <v>107</v>
      </c>
      <c r="O355" s="85" t="s">
        <v>318</v>
      </c>
      <c r="P355" s="85" t="s">
        <v>100</v>
      </c>
      <c r="Q355" s="85" t="s">
        <v>629</v>
      </c>
      <c r="R355" s="85">
        <v>0</v>
      </c>
      <c r="S355" s="85">
        <v>100</v>
      </c>
      <c r="T355" s="85" t="s">
        <v>253</v>
      </c>
      <c r="U355" s="85" t="s">
        <v>630</v>
      </c>
      <c r="V355" s="82">
        <v>43943</v>
      </c>
      <c r="W355" s="85" t="s">
        <v>631</v>
      </c>
      <c r="X355" s="85" t="s">
        <v>108</v>
      </c>
    </row>
    <row r="356" spans="1:24" ht="30" customHeight="1" x14ac:dyDescent="0.35">
      <c r="A356" s="123">
        <v>43976</v>
      </c>
      <c r="B356" s="87" t="s">
        <v>632</v>
      </c>
      <c r="C356" s="85" t="s">
        <v>33</v>
      </c>
      <c r="D356" s="85" t="s">
        <v>633</v>
      </c>
      <c r="E356" s="85" t="s">
        <v>634</v>
      </c>
      <c r="F356" s="85" t="s">
        <v>1689</v>
      </c>
      <c r="G356" s="96" t="s">
        <v>1690</v>
      </c>
      <c r="J356" s="82">
        <v>43948</v>
      </c>
      <c r="K356" s="96" t="s">
        <v>635</v>
      </c>
      <c r="L356" s="92" t="str">
        <f t="shared" si="5"/>
        <v>http://www.chictr.org.cn/showproj.aspx?proj=52988</v>
      </c>
      <c r="M356" s="96" t="s">
        <v>274</v>
      </c>
      <c r="N356" s="85" t="s">
        <v>107</v>
      </c>
      <c r="O356" s="85" t="s">
        <v>318</v>
      </c>
      <c r="P356" s="85" t="s">
        <v>310</v>
      </c>
      <c r="Q356" s="85" t="s">
        <v>636</v>
      </c>
      <c r="R356" s="85">
        <v>0</v>
      </c>
      <c r="S356" s="85">
        <v>100</v>
      </c>
      <c r="T356" s="85" t="s">
        <v>253</v>
      </c>
      <c r="U356" s="85" t="s">
        <v>637</v>
      </c>
      <c r="V356" s="82">
        <v>43966</v>
      </c>
      <c r="W356" s="85" t="s">
        <v>638</v>
      </c>
      <c r="X356" s="85" t="s">
        <v>108</v>
      </c>
    </row>
    <row r="357" spans="1:24" ht="30" customHeight="1" x14ac:dyDescent="0.35">
      <c r="A357" s="123">
        <v>43976</v>
      </c>
      <c r="B357" s="87" t="s">
        <v>639</v>
      </c>
      <c r="C357" s="85" t="s">
        <v>33</v>
      </c>
      <c r="D357" s="85" t="s">
        <v>640</v>
      </c>
      <c r="E357" s="85" t="s">
        <v>641</v>
      </c>
      <c r="F357" s="85" t="s">
        <v>1691</v>
      </c>
      <c r="G357" s="96" t="s">
        <v>1692</v>
      </c>
      <c r="J357" s="82">
        <v>43950</v>
      </c>
      <c r="K357" s="96" t="s">
        <v>642</v>
      </c>
      <c r="L357" s="92" t="str">
        <f t="shared" si="5"/>
        <v>http://www.chictr.org.cn/showproj.aspx?proj=53003</v>
      </c>
      <c r="M357" s="96" t="s">
        <v>274</v>
      </c>
      <c r="N357" s="85" t="s">
        <v>107</v>
      </c>
      <c r="O357" s="85" t="s">
        <v>284</v>
      </c>
      <c r="P357" s="85" t="s">
        <v>285</v>
      </c>
      <c r="Q357" s="85" t="s">
        <v>643</v>
      </c>
      <c r="R357" s="85">
        <v>3</v>
      </c>
      <c r="T357" s="85" t="s">
        <v>122</v>
      </c>
      <c r="U357" s="85" t="s">
        <v>644</v>
      </c>
      <c r="V357" s="82">
        <v>43950</v>
      </c>
      <c r="W357" s="85" t="s">
        <v>645</v>
      </c>
      <c r="X357" s="85">
        <v>43832</v>
      </c>
    </row>
    <row r="358" spans="1:24" ht="30" customHeight="1" x14ac:dyDescent="0.35">
      <c r="A358" s="123">
        <v>43976</v>
      </c>
      <c r="B358" s="87" t="s">
        <v>646</v>
      </c>
      <c r="C358" s="85" t="s">
        <v>114</v>
      </c>
      <c r="D358" s="85" t="s">
        <v>647</v>
      </c>
      <c r="E358" s="85" t="s">
        <v>648</v>
      </c>
      <c r="F358" s="85" t="s">
        <v>1469</v>
      </c>
      <c r="G358" s="96" t="s">
        <v>1470</v>
      </c>
      <c r="J358" s="82">
        <v>43956</v>
      </c>
      <c r="K358" s="96" t="s">
        <v>649</v>
      </c>
      <c r="L358" s="92" t="str">
        <f t="shared" si="5"/>
        <v>http://www.chictr.org.cn/showproj.aspx?proj=53285</v>
      </c>
      <c r="M358" s="96" t="s">
        <v>274</v>
      </c>
      <c r="N358" s="85" t="s">
        <v>107</v>
      </c>
      <c r="O358" s="85" t="s">
        <v>318</v>
      </c>
      <c r="P358" s="85" t="s">
        <v>294</v>
      </c>
      <c r="Q358" s="85" t="s">
        <v>553</v>
      </c>
      <c r="R358" s="85">
        <v>20</v>
      </c>
      <c r="S358" s="85">
        <v>40</v>
      </c>
      <c r="T358" s="85" t="s">
        <v>122</v>
      </c>
      <c r="U358" s="85" t="s">
        <v>650</v>
      </c>
      <c r="V358" s="82">
        <v>43922</v>
      </c>
      <c r="W358" s="85" t="s">
        <v>651</v>
      </c>
      <c r="X358" s="85" t="s">
        <v>108</v>
      </c>
    </row>
    <row r="359" spans="1:24" ht="30" customHeight="1" x14ac:dyDescent="0.35">
      <c r="A359" s="123">
        <v>43976</v>
      </c>
      <c r="B359" s="87" t="s">
        <v>652</v>
      </c>
      <c r="C359" s="85" t="s">
        <v>33</v>
      </c>
      <c r="D359" s="85" t="s">
        <v>653</v>
      </c>
      <c r="E359" s="85" t="s">
        <v>654</v>
      </c>
      <c r="F359" s="85" t="s">
        <v>1471</v>
      </c>
      <c r="G359" s="96" t="s">
        <v>1472</v>
      </c>
      <c r="J359" s="82">
        <v>43961</v>
      </c>
      <c r="K359" s="96" t="s">
        <v>655</v>
      </c>
      <c r="L359" s="92" t="str">
        <f t="shared" si="5"/>
        <v>http://www.chictr.org.cn/showproj.aspx?proj=53228</v>
      </c>
      <c r="M359" s="96" t="s">
        <v>274</v>
      </c>
      <c r="N359" s="85" t="s">
        <v>107</v>
      </c>
      <c r="O359" s="85" t="s">
        <v>318</v>
      </c>
      <c r="P359" s="85" t="s">
        <v>302</v>
      </c>
      <c r="Q359" s="85" t="s">
        <v>656</v>
      </c>
      <c r="R359" s="85">
        <v>2</v>
      </c>
      <c r="S359" s="85">
        <v>80</v>
      </c>
      <c r="T359" s="85" t="s">
        <v>253</v>
      </c>
      <c r="U359" s="85" t="s">
        <v>657</v>
      </c>
      <c r="V359" s="82">
        <v>43859</v>
      </c>
      <c r="W359" s="85" t="s">
        <v>658</v>
      </c>
      <c r="X359" s="85">
        <v>0</v>
      </c>
    </row>
    <row r="360" spans="1:24" ht="30" customHeight="1" x14ac:dyDescent="0.35">
      <c r="A360" s="123">
        <v>43976</v>
      </c>
      <c r="B360" s="87" t="s">
        <v>659</v>
      </c>
      <c r="C360" s="85" t="s">
        <v>33</v>
      </c>
      <c r="D360" s="85" t="s">
        <v>480</v>
      </c>
      <c r="E360" s="85" t="s">
        <v>660</v>
      </c>
      <c r="F360" s="85" t="s">
        <v>1473</v>
      </c>
      <c r="G360" s="96" t="s">
        <v>1474</v>
      </c>
      <c r="J360" s="82">
        <v>43966</v>
      </c>
      <c r="K360" s="96" t="s">
        <v>661</v>
      </c>
      <c r="L360" s="92" t="str">
        <f t="shared" si="5"/>
        <v>http://www.chictr.org.cn/showproj.aspx?proj=51841</v>
      </c>
      <c r="M360" s="96" t="s">
        <v>274</v>
      </c>
      <c r="N360" s="85" t="s">
        <v>107</v>
      </c>
      <c r="O360" s="85" t="s">
        <v>318</v>
      </c>
      <c r="P360" s="85" t="s">
        <v>294</v>
      </c>
      <c r="Q360" s="85" t="s">
        <v>662</v>
      </c>
      <c r="R360" s="85">
        <v>0</v>
      </c>
      <c r="S360" s="85">
        <v>80</v>
      </c>
      <c r="T360" s="85" t="s">
        <v>122</v>
      </c>
      <c r="U360" s="85" t="s">
        <v>663</v>
      </c>
      <c r="V360" s="82">
        <v>43848</v>
      </c>
      <c r="W360" s="85" t="s">
        <v>467</v>
      </c>
      <c r="X360" s="85" t="s">
        <v>108</v>
      </c>
    </row>
    <row r="361" spans="1:24" ht="30" customHeight="1" x14ac:dyDescent="0.35">
      <c r="A361" s="123">
        <v>43976</v>
      </c>
      <c r="B361" s="87" t="s">
        <v>664</v>
      </c>
      <c r="C361" s="85" t="s">
        <v>33</v>
      </c>
      <c r="D361" s="85" t="s">
        <v>665</v>
      </c>
      <c r="E361" s="85" t="s">
        <v>666</v>
      </c>
      <c r="F361" s="85" t="s">
        <v>1693</v>
      </c>
      <c r="G361" s="96" t="s">
        <v>1694</v>
      </c>
      <c r="J361" s="82">
        <v>43966</v>
      </c>
      <c r="K361" s="96" t="s">
        <v>667</v>
      </c>
      <c r="L361" s="92" t="str">
        <f t="shared" si="5"/>
        <v>http://www.chictr.org.cn/showproj.aspx?proj=53658</v>
      </c>
      <c r="M361" s="96" t="s">
        <v>274</v>
      </c>
      <c r="N361" s="85" t="s">
        <v>107</v>
      </c>
      <c r="O361" s="85" t="s">
        <v>284</v>
      </c>
      <c r="P361" s="85" t="s">
        <v>285</v>
      </c>
      <c r="Q361" s="85" t="s">
        <v>668</v>
      </c>
      <c r="R361" s="85">
        <v>2</v>
      </c>
      <c r="S361" s="85">
        <v>65</v>
      </c>
      <c r="T361" s="85" t="s">
        <v>122</v>
      </c>
      <c r="U361" s="85" t="s">
        <v>669</v>
      </c>
      <c r="V361" s="82">
        <v>43958</v>
      </c>
      <c r="W361" s="85" t="s">
        <v>670</v>
      </c>
      <c r="X361" s="85">
        <v>4</v>
      </c>
    </row>
    <row r="362" spans="1:24" ht="30" customHeight="1" x14ac:dyDescent="0.35">
      <c r="A362" s="123">
        <v>43976</v>
      </c>
      <c r="B362" s="87" t="s">
        <v>701</v>
      </c>
      <c r="C362" s="85" t="s">
        <v>114</v>
      </c>
      <c r="D362" s="85" t="s">
        <v>1695</v>
      </c>
      <c r="E362" s="85" t="s">
        <v>1551</v>
      </c>
      <c r="F362" s="85" t="s">
        <v>1696</v>
      </c>
      <c r="G362" s="96" t="s">
        <v>1697</v>
      </c>
      <c r="J362" s="82">
        <v>43934</v>
      </c>
      <c r="K362" s="96" t="s">
        <v>702</v>
      </c>
      <c r="L362" s="92" t="str">
        <f t="shared" si="5"/>
        <v>https://www.clinicaltrialsregister.eu/ctr-search/search?query=eudract_number:2020-001587-29</v>
      </c>
      <c r="M362" s="96" t="s">
        <v>703</v>
      </c>
      <c r="N362" s="85" t="s">
        <v>168</v>
      </c>
      <c r="O362" s="85" t="s">
        <v>704</v>
      </c>
      <c r="P362" s="85" t="s">
        <v>705</v>
      </c>
      <c r="Q362" s="85" t="s">
        <v>706</v>
      </c>
      <c r="T362" s="85" t="s">
        <v>707</v>
      </c>
      <c r="U362" s="85" t="s">
        <v>708</v>
      </c>
      <c r="V362" s="82">
        <v>44047</v>
      </c>
      <c r="W362" s="85">
        <v>714</v>
      </c>
      <c r="X362" s="85" t="s">
        <v>709</v>
      </c>
    </row>
    <row r="363" spans="1:24" ht="30" customHeight="1" x14ac:dyDescent="0.35">
      <c r="A363" s="123">
        <v>43976</v>
      </c>
      <c r="B363" s="87" t="s">
        <v>710</v>
      </c>
      <c r="C363" s="85" t="s">
        <v>33</v>
      </c>
      <c r="D363" s="85" t="s">
        <v>711</v>
      </c>
      <c r="E363" s="85" t="s">
        <v>712</v>
      </c>
      <c r="F363" s="85" t="s">
        <v>1698</v>
      </c>
      <c r="G363" s="96" t="s">
        <v>1699</v>
      </c>
      <c r="J363" s="82">
        <v>43912</v>
      </c>
      <c r="K363" s="96" t="s">
        <v>713</v>
      </c>
      <c r="L363" s="92" t="str">
        <f t="shared" si="5"/>
        <v>http://en.irct.ir/trial/46576</v>
      </c>
      <c r="M363" s="96" t="s">
        <v>714</v>
      </c>
      <c r="N363" s="85" t="s">
        <v>715</v>
      </c>
      <c r="O363" s="85" t="s">
        <v>716</v>
      </c>
      <c r="P363" s="85" t="s">
        <v>717</v>
      </c>
      <c r="Q363" s="85" t="s">
        <v>718</v>
      </c>
      <c r="R363" s="85" t="s">
        <v>719</v>
      </c>
      <c r="S363" s="85" t="s">
        <v>720</v>
      </c>
      <c r="T363" s="85" t="s">
        <v>253</v>
      </c>
      <c r="U363" s="85" t="s">
        <v>721</v>
      </c>
      <c r="V363" s="82">
        <v>43909</v>
      </c>
      <c r="W363" s="85">
        <v>125</v>
      </c>
      <c r="X363" s="85">
        <v>2</v>
      </c>
    </row>
    <row r="364" spans="1:24" ht="30" customHeight="1" x14ac:dyDescent="0.35">
      <c r="A364" s="123">
        <v>43976</v>
      </c>
      <c r="B364" s="87" t="s">
        <v>722</v>
      </c>
      <c r="C364" s="85" t="s">
        <v>33</v>
      </c>
      <c r="D364" s="85" t="s">
        <v>723</v>
      </c>
      <c r="E364" s="85" t="s">
        <v>724</v>
      </c>
      <c r="F364" s="85" t="s">
        <v>1700</v>
      </c>
      <c r="G364" s="96" t="s">
        <v>1701</v>
      </c>
      <c r="J364" s="82">
        <v>43931</v>
      </c>
      <c r="K364" s="96" t="s">
        <v>725</v>
      </c>
      <c r="L364" s="92" t="str">
        <f t="shared" si="5"/>
        <v>http://en.irct.ir/trial/46974</v>
      </c>
      <c r="M364" s="96" t="s">
        <v>714</v>
      </c>
      <c r="N364" s="85" t="s">
        <v>726</v>
      </c>
      <c r="O364" s="85" t="s">
        <v>716</v>
      </c>
      <c r="P364" s="85" t="s">
        <v>727</v>
      </c>
      <c r="Q364" s="85" t="s">
        <v>728</v>
      </c>
      <c r="R364" s="85" t="s">
        <v>729</v>
      </c>
      <c r="S364" s="85" t="s">
        <v>730</v>
      </c>
      <c r="T364" s="85" t="s">
        <v>253</v>
      </c>
      <c r="U364" s="85" t="s">
        <v>731</v>
      </c>
      <c r="V364" s="82">
        <v>43928</v>
      </c>
      <c r="W364" s="85">
        <v>140</v>
      </c>
      <c r="X364" s="85">
        <v>3</v>
      </c>
    </row>
    <row r="365" spans="1:24" ht="30" customHeight="1" x14ac:dyDescent="0.35">
      <c r="A365" s="123">
        <v>43976</v>
      </c>
      <c r="B365" s="87" t="s">
        <v>732</v>
      </c>
      <c r="C365" s="93" t="s">
        <v>2060</v>
      </c>
      <c r="D365" s="85" t="s">
        <v>1702</v>
      </c>
      <c r="E365" s="85" t="s">
        <v>733</v>
      </c>
      <c r="F365" s="85" t="s">
        <v>1703</v>
      </c>
      <c r="G365" s="96" t="s">
        <v>1475</v>
      </c>
      <c r="J365" s="82">
        <v>43922</v>
      </c>
      <c r="K365" s="96" t="s">
        <v>734</v>
      </c>
      <c r="L365" s="92" t="str">
        <f t="shared" si="5"/>
        <v>http://isrctn.com/ISRCTN40092247</v>
      </c>
      <c r="M365" s="96" t="s">
        <v>735</v>
      </c>
      <c r="N365" s="85" t="s">
        <v>167</v>
      </c>
      <c r="O365" s="85" t="s">
        <v>115</v>
      </c>
      <c r="P365" s="85" t="s">
        <v>736</v>
      </c>
      <c r="Q365" s="85" t="s">
        <v>737</v>
      </c>
      <c r="T365" s="85" t="s">
        <v>122</v>
      </c>
      <c r="U365" s="85" t="s">
        <v>738</v>
      </c>
      <c r="V365" s="82">
        <v>43917</v>
      </c>
      <c r="W365" s="85">
        <v>500</v>
      </c>
      <c r="X365" s="85" t="s">
        <v>181</v>
      </c>
    </row>
    <row r="366" spans="1:24" ht="30" customHeight="1" x14ac:dyDescent="0.35">
      <c r="A366" s="123">
        <v>43976</v>
      </c>
      <c r="B366" s="87" t="s">
        <v>739</v>
      </c>
      <c r="C366" s="93" t="s">
        <v>2060</v>
      </c>
      <c r="D366" s="85" t="s">
        <v>740</v>
      </c>
      <c r="E366" s="85" t="s">
        <v>1552</v>
      </c>
      <c r="F366" s="85" t="s">
        <v>1704</v>
      </c>
      <c r="G366" s="96" t="s">
        <v>1476</v>
      </c>
      <c r="J366" s="82">
        <v>43951</v>
      </c>
      <c r="K366" s="96" t="s">
        <v>741</v>
      </c>
      <c r="L366" s="92" t="str">
        <f t="shared" si="5"/>
        <v>http://isrctn.com/ISRCTN68026880</v>
      </c>
      <c r="M366" s="96" t="s">
        <v>735</v>
      </c>
      <c r="N366" s="85" t="s">
        <v>742</v>
      </c>
      <c r="O366" s="85" t="s">
        <v>115</v>
      </c>
      <c r="P366" s="85" t="s">
        <v>743</v>
      </c>
      <c r="Q366" s="85" t="s">
        <v>744</v>
      </c>
      <c r="T366" s="85" t="s">
        <v>122</v>
      </c>
      <c r="U366" s="85" t="s">
        <v>745</v>
      </c>
      <c r="V366" s="82">
        <v>43831</v>
      </c>
      <c r="W366" s="85">
        <v>1000</v>
      </c>
      <c r="X366" s="85" t="s">
        <v>181</v>
      </c>
    </row>
    <row r="367" spans="1:24" ht="30" customHeight="1" x14ac:dyDescent="0.35">
      <c r="A367" s="123">
        <v>43976</v>
      </c>
      <c r="B367" s="87" t="s">
        <v>746</v>
      </c>
      <c r="C367" s="85" t="s">
        <v>33</v>
      </c>
      <c r="E367" s="85" t="s">
        <v>1553</v>
      </c>
      <c r="F367" s="85" t="s">
        <v>1477</v>
      </c>
      <c r="G367" s="96" t="s">
        <v>1705</v>
      </c>
      <c r="J367" s="82">
        <v>43896</v>
      </c>
      <c r="K367" s="96" t="s">
        <v>747</v>
      </c>
      <c r="L367" s="92" t="str">
        <f t="shared" si="5"/>
        <v>https://upload.umin.ac.jp/cgi-open-bin/ctr_e/ctr_view.cgi?recptno=R000045268</v>
      </c>
      <c r="M367" s="96" t="s">
        <v>748</v>
      </c>
      <c r="N367" s="85" t="s">
        <v>749</v>
      </c>
      <c r="O367" s="85" t="s">
        <v>115</v>
      </c>
      <c r="P367" s="85" t="s">
        <v>750</v>
      </c>
      <c r="Q367" s="85" t="s">
        <v>751</v>
      </c>
      <c r="R367" s="85" t="s">
        <v>752</v>
      </c>
      <c r="S367" s="85" t="s">
        <v>753</v>
      </c>
      <c r="T367" s="85" t="s">
        <v>122</v>
      </c>
      <c r="U367" s="85" t="s">
        <v>754</v>
      </c>
      <c r="V367" s="82">
        <v>43862</v>
      </c>
      <c r="W367" s="85">
        <v>500</v>
      </c>
      <c r="X367" s="85" t="s">
        <v>755</v>
      </c>
    </row>
    <row r="368" spans="1:24" ht="30" customHeight="1" x14ac:dyDescent="0.35">
      <c r="A368" s="123">
        <v>43976</v>
      </c>
      <c r="B368" s="87" t="s">
        <v>756</v>
      </c>
      <c r="C368" s="85" t="s">
        <v>33</v>
      </c>
      <c r="D368" s="85" t="s">
        <v>155</v>
      </c>
      <c r="E368" s="85" t="s">
        <v>757</v>
      </c>
      <c r="F368" s="85" t="s">
        <v>1706</v>
      </c>
      <c r="J368" s="82">
        <v>43856</v>
      </c>
      <c r="K368" s="96" t="s">
        <v>758</v>
      </c>
      <c r="L368" s="92" t="str">
        <f t="shared" si="5"/>
        <v>https://clinicaltrials.gov/show/NCT04245631</v>
      </c>
      <c r="M368" s="96" t="s">
        <v>165</v>
      </c>
      <c r="N368" s="85" t="s">
        <v>107</v>
      </c>
      <c r="O368" s="85" t="s">
        <v>115</v>
      </c>
      <c r="Q368" s="85" t="s">
        <v>156</v>
      </c>
      <c r="R368" s="85" t="s">
        <v>759</v>
      </c>
      <c r="S368" s="85" t="s">
        <v>760</v>
      </c>
      <c r="T368" s="85" t="s">
        <v>122</v>
      </c>
      <c r="U368" s="85" t="s">
        <v>157</v>
      </c>
      <c r="V368" s="82">
        <v>43831</v>
      </c>
      <c r="W368" s="85">
        <v>50</v>
      </c>
      <c r="X368" s="85" t="s">
        <v>108</v>
      </c>
    </row>
    <row r="369" spans="1:24" ht="30" customHeight="1" x14ac:dyDescent="0.35">
      <c r="A369" s="123">
        <v>43976</v>
      </c>
      <c r="B369" s="87" t="s">
        <v>761</v>
      </c>
      <c r="C369" s="85" t="s">
        <v>33</v>
      </c>
      <c r="E369" s="85" t="s">
        <v>762</v>
      </c>
      <c r="F369" s="85" t="s">
        <v>1707</v>
      </c>
      <c r="J369" s="82">
        <v>43872</v>
      </c>
      <c r="K369" s="96" t="s">
        <v>763</v>
      </c>
      <c r="L369" s="92" t="str">
        <f t="shared" si="5"/>
        <v>https://clinicaltrials.gov/show/NCT04270383</v>
      </c>
      <c r="M369" s="96" t="s">
        <v>165</v>
      </c>
      <c r="N369" s="85" t="s">
        <v>107</v>
      </c>
      <c r="O369" s="85" t="s">
        <v>115</v>
      </c>
      <c r="Q369" s="85" t="s">
        <v>764</v>
      </c>
      <c r="R369" s="85" t="s">
        <v>108</v>
      </c>
      <c r="S369" s="85" t="s">
        <v>251</v>
      </c>
      <c r="T369" s="85" t="s">
        <v>765</v>
      </c>
      <c r="U369" s="85" t="s">
        <v>766</v>
      </c>
      <c r="V369" s="82">
        <v>43876</v>
      </c>
      <c r="W369" s="85">
        <v>500</v>
      </c>
    </row>
    <row r="370" spans="1:24" ht="30" customHeight="1" x14ac:dyDescent="0.35">
      <c r="A370" s="123">
        <v>43976</v>
      </c>
      <c r="B370" s="87" t="s">
        <v>767</v>
      </c>
      <c r="C370" s="85" t="s">
        <v>33</v>
      </c>
      <c r="D370" s="85" t="s">
        <v>153</v>
      </c>
      <c r="E370" s="85" t="s">
        <v>768</v>
      </c>
      <c r="F370" s="85" t="s">
        <v>1708</v>
      </c>
      <c r="J370" s="82">
        <v>43878</v>
      </c>
      <c r="K370" s="96" t="s">
        <v>769</v>
      </c>
      <c r="L370" s="92" t="str">
        <f t="shared" si="5"/>
        <v>https://clinicaltrials.gov/show/NCT04276896</v>
      </c>
      <c r="M370" s="96" t="s">
        <v>165</v>
      </c>
      <c r="N370" s="85" t="s">
        <v>107</v>
      </c>
      <c r="O370" s="85" t="s">
        <v>118</v>
      </c>
      <c r="P370" s="85" t="s">
        <v>770</v>
      </c>
      <c r="Q370" s="85" t="s">
        <v>771</v>
      </c>
      <c r="R370" s="85" t="s">
        <v>772</v>
      </c>
      <c r="S370" s="85" t="s">
        <v>773</v>
      </c>
      <c r="T370" s="85" t="s">
        <v>122</v>
      </c>
      <c r="U370" s="85" t="s">
        <v>154</v>
      </c>
      <c r="V370" s="82">
        <v>43914</v>
      </c>
      <c r="W370" s="85">
        <v>100</v>
      </c>
      <c r="X370" s="85" t="s">
        <v>774</v>
      </c>
    </row>
    <row r="371" spans="1:24" ht="30" customHeight="1" x14ac:dyDescent="0.35">
      <c r="A371" s="123">
        <v>43976</v>
      </c>
      <c r="B371" s="87" t="s">
        <v>775</v>
      </c>
      <c r="C371" s="85" t="s">
        <v>33</v>
      </c>
      <c r="E371" s="85" t="s">
        <v>776</v>
      </c>
      <c r="F371" s="85" t="s">
        <v>1709</v>
      </c>
      <c r="J371" s="82">
        <v>43879</v>
      </c>
      <c r="K371" s="96" t="s">
        <v>777</v>
      </c>
      <c r="L371" s="92" t="str">
        <f t="shared" si="5"/>
        <v>https://clinicaltrials.gov/show/NCT04279899</v>
      </c>
      <c r="M371" s="96" t="s">
        <v>165</v>
      </c>
      <c r="N371" s="85" t="s">
        <v>107</v>
      </c>
      <c r="O371" s="85" t="s">
        <v>115</v>
      </c>
      <c r="Q371" s="85" t="s">
        <v>311</v>
      </c>
      <c r="R371" s="85" t="s">
        <v>108</v>
      </c>
      <c r="S371" s="85" t="s">
        <v>778</v>
      </c>
      <c r="T371" s="85" t="s">
        <v>122</v>
      </c>
      <c r="U371" s="85" t="s">
        <v>779</v>
      </c>
      <c r="V371" s="82">
        <v>43862</v>
      </c>
      <c r="W371" s="85">
        <v>100</v>
      </c>
      <c r="X371" s="85" t="s">
        <v>108</v>
      </c>
    </row>
    <row r="372" spans="1:24" ht="30" customHeight="1" x14ac:dyDescent="0.35">
      <c r="A372" s="123">
        <v>43976</v>
      </c>
      <c r="B372" s="87" t="s">
        <v>780</v>
      </c>
      <c r="C372" s="85" t="s">
        <v>33</v>
      </c>
      <c r="D372" s="85" t="s">
        <v>150</v>
      </c>
      <c r="E372" s="85" t="s">
        <v>781</v>
      </c>
      <c r="F372" s="85" t="s">
        <v>1710</v>
      </c>
      <c r="J372" s="82">
        <v>43895</v>
      </c>
      <c r="K372" s="96" t="s">
        <v>782</v>
      </c>
      <c r="L372" s="92" t="str">
        <f t="shared" si="5"/>
        <v>https://clinicaltrials.gov/show/NCT04299724</v>
      </c>
      <c r="M372" s="96" t="s">
        <v>165</v>
      </c>
      <c r="N372" s="85" t="s">
        <v>107</v>
      </c>
      <c r="O372" s="85" t="s">
        <v>118</v>
      </c>
      <c r="P372" s="85" t="s">
        <v>770</v>
      </c>
      <c r="Q372" s="85" t="s">
        <v>771</v>
      </c>
      <c r="R372" s="85" t="s">
        <v>772</v>
      </c>
      <c r="S372" s="85" t="s">
        <v>773</v>
      </c>
      <c r="T372" s="85" t="s">
        <v>122</v>
      </c>
      <c r="U372" s="85" t="s">
        <v>151</v>
      </c>
      <c r="V372" s="82">
        <v>43876</v>
      </c>
      <c r="W372" s="85">
        <v>100</v>
      </c>
      <c r="X372" s="85" t="s">
        <v>152</v>
      </c>
    </row>
    <row r="373" spans="1:24" ht="30" customHeight="1" x14ac:dyDescent="0.35">
      <c r="A373" s="123">
        <v>43976</v>
      </c>
      <c r="B373" s="87" t="s">
        <v>783</v>
      </c>
      <c r="C373" s="85" t="s">
        <v>114</v>
      </c>
      <c r="D373" s="85" t="s">
        <v>125</v>
      </c>
      <c r="E373" s="85" t="s">
        <v>126</v>
      </c>
      <c r="F373" s="85" t="s">
        <v>1711</v>
      </c>
      <c r="J373" s="82">
        <v>43908</v>
      </c>
      <c r="K373" s="96" t="s">
        <v>784</v>
      </c>
      <c r="L373" s="92" t="str">
        <f t="shared" si="5"/>
        <v>https://clinicaltrials.gov/show/NCT04315870</v>
      </c>
      <c r="M373" s="96" t="s">
        <v>165</v>
      </c>
      <c r="N373" s="85" t="s">
        <v>106</v>
      </c>
      <c r="O373" s="85" t="s">
        <v>785</v>
      </c>
      <c r="Q373" s="85" t="s">
        <v>127</v>
      </c>
      <c r="R373" s="85" t="s">
        <v>251</v>
      </c>
      <c r="S373" s="85" t="s">
        <v>786</v>
      </c>
      <c r="T373" s="85" t="s">
        <v>122</v>
      </c>
      <c r="U373" s="85" t="s">
        <v>129</v>
      </c>
      <c r="V373" s="82">
        <v>43831</v>
      </c>
      <c r="W373" s="85">
        <v>20</v>
      </c>
      <c r="X373" s="85" t="s">
        <v>108</v>
      </c>
    </row>
    <row r="374" spans="1:24" ht="30" customHeight="1" x14ac:dyDescent="0.35">
      <c r="A374" s="123">
        <v>43976</v>
      </c>
      <c r="B374" s="87" t="s">
        <v>124</v>
      </c>
      <c r="C374" s="85" t="s">
        <v>114</v>
      </c>
      <c r="D374" s="85" t="s">
        <v>125</v>
      </c>
      <c r="E374" s="85" t="s">
        <v>126</v>
      </c>
      <c r="F374" s="85" t="s">
        <v>1711</v>
      </c>
      <c r="J374" s="82">
        <v>43910</v>
      </c>
      <c r="K374" s="96" t="s">
        <v>787</v>
      </c>
      <c r="L374" s="92" t="str">
        <f t="shared" si="5"/>
        <v>https://clinicaltrials.gov/show/NCT04319016</v>
      </c>
      <c r="M374" s="96" t="s">
        <v>165</v>
      </c>
      <c r="N374" s="85" t="s">
        <v>106</v>
      </c>
      <c r="O374" s="85" t="s">
        <v>785</v>
      </c>
      <c r="Q374" s="85" t="s">
        <v>127</v>
      </c>
      <c r="R374" s="85" t="s">
        <v>108</v>
      </c>
      <c r="S374" s="85" t="s">
        <v>108</v>
      </c>
      <c r="T374" s="85" t="s">
        <v>122</v>
      </c>
      <c r="U374" s="85" t="s">
        <v>128</v>
      </c>
      <c r="V374" s="82">
        <v>43831</v>
      </c>
      <c r="W374" s="85">
        <v>200</v>
      </c>
    </row>
    <row r="375" spans="1:24" ht="30" customHeight="1" x14ac:dyDescent="0.35">
      <c r="A375" s="123">
        <v>43976</v>
      </c>
      <c r="B375" s="87" t="s">
        <v>146</v>
      </c>
      <c r="C375" s="85" t="s">
        <v>33</v>
      </c>
      <c r="D375" s="85" t="s">
        <v>147</v>
      </c>
      <c r="E375" s="85" t="s">
        <v>788</v>
      </c>
      <c r="F375" s="85" t="s">
        <v>1712</v>
      </c>
      <c r="J375" s="82">
        <v>43908</v>
      </c>
      <c r="K375" s="96" t="s">
        <v>789</v>
      </c>
      <c r="L375" s="92" t="str">
        <f t="shared" si="5"/>
        <v>https://clinicaltrials.gov/show/NCT04321174</v>
      </c>
      <c r="M375" s="96" t="s">
        <v>165</v>
      </c>
      <c r="N375" s="85" t="s">
        <v>148</v>
      </c>
      <c r="O375" s="85" t="s">
        <v>118</v>
      </c>
      <c r="P375" s="85" t="s">
        <v>790</v>
      </c>
      <c r="Q375" s="85" t="s">
        <v>791</v>
      </c>
      <c r="R375" s="85" t="s">
        <v>792</v>
      </c>
      <c r="S375" s="85" t="s">
        <v>108</v>
      </c>
      <c r="T375" s="85" t="s">
        <v>122</v>
      </c>
      <c r="U375" s="85" t="s">
        <v>149</v>
      </c>
      <c r="V375" s="82">
        <v>43938</v>
      </c>
      <c r="W375" s="85">
        <v>1220</v>
      </c>
      <c r="X375" s="85" t="s">
        <v>121</v>
      </c>
    </row>
    <row r="376" spans="1:24" ht="30" customHeight="1" x14ac:dyDescent="0.35">
      <c r="A376" s="123">
        <v>43976</v>
      </c>
      <c r="B376" s="87" t="s">
        <v>793</v>
      </c>
      <c r="C376" s="85" t="s">
        <v>114</v>
      </c>
      <c r="D376" s="85" t="s">
        <v>794</v>
      </c>
      <c r="E376" s="85" t="s">
        <v>795</v>
      </c>
      <c r="F376" s="85" t="s">
        <v>1713</v>
      </c>
      <c r="J376" s="82">
        <v>43914</v>
      </c>
      <c r="K376" s="96" t="s">
        <v>796</v>
      </c>
      <c r="L376" s="92" t="str">
        <f t="shared" si="5"/>
        <v>https://clinicaltrials.gov/show/NCT04323839</v>
      </c>
      <c r="M376" s="96" t="s">
        <v>165</v>
      </c>
      <c r="N376" s="85" t="s">
        <v>103</v>
      </c>
      <c r="O376" s="85" t="s">
        <v>785</v>
      </c>
      <c r="Q376" s="85" t="s">
        <v>187</v>
      </c>
      <c r="R376" s="85" t="s">
        <v>797</v>
      </c>
      <c r="S376" s="85" t="s">
        <v>108</v>
      </c>
      <c r="T376" s="85" t="s">
        <v>122</v>
      </c>
      <c r="U376" s="85" t="s">
        <v>123</v>
      </c>
      <c r="V376" s="82">
        <v>43910</v>
      </c>
      <c r="W376" s="85">
        <v>2000</v>
      </c>
    </row>
    <row r="377" spans="1:24" ht="30" customHeight="1" x14ac:dyDescent="0.35">
      <c r="A377" s="123">
        <v>43976</v>
      </c>
      <c r="B377" s="87" t="s">
        <v>798</v>
      </c>
      <c r="C377" s="85" t="s">
        <v>33</v>
      </c>
      <c r="D377" s="85" t="s">
        <v>799</v>
      </c>
      <c r="E377" s="85" t="s">
        <v>800</v>
      </c>
      <c r="F377" s="85" t="s">
        <v>1714</v>
      </c>
      <c r="J377" s="82">
        <v>43920</v>
      </c>
      <c r="K377" s="96" t="s">
        <v>801</v>
      </c>
      <c r="L377" s="92" t="str">
        <f t="shared" si="5"/>
        <v>https://clinicaltrials.gov/show/NCT04330261</v>
      </c>
      <c r="M377" s="96" t="s">
        <v>165</v>
      </c>
      <c r="N377" s="85" t="s">
        <v>148</v>
      </c>
      <c r="O377" s="85" t="s">
        <v>115</v>
      </c>
      <c r="Q377" s="85" t="s">
        <v>802</v>
      </c>
      <c r="R377" s="85" t="s">
        <v>108</v>
      </c>
      <c r="S377" s="85" t="s">
        <v>251</v>
      </c>
      <c r="T377" s="85" t="s">
        <v>122</v>
      </c>
      <c r="U377" s="85" t="s">
        <v>803</v>
      </c>
      <c r="V377" s="82">
        <v>43908</v>
      </c>
      <c r="W377" s="85">
        <v>12500</v>
      </c>
    </row>
    <row r="378" spans="1:24" ht="30" customHeight="1" x14ac:dyDescent="0.35">
      <c r="A378" s="123">
        <v>43976</v>
      </c>
      <c r="B378" s="87" t="s">
        <v>804</v>
      </c>
      <c r="C378" s="85" t="s">
        <v>33</v>
      </c>
      <c r="D378" s="85" t="s">
        <v>805</v>
      </c>
      <c r="E378" s="85" t="s">
        <v>806</v>
      </c>
      <c r="F378" s="85" t="s">
        <v>1715</v>
      </c>
      <c r="J378" s="82">
        <v>43922</v>
      </c>
      <c r="K378" s="96" t="s">
        <v>807</v>
      </c>
      <c r="L378" s="92" t="str">
        <f t="shared" si="5"/>
        <v>https://clinicaltrials.gov/show/NCT04333550</v>
      </c>
      <c r="M378" s="96" t="s">
        <v>165</v>
      </c>
      <c r="N378" s="85" t="s">
        <v>808</v>
      </c>
      <c r="O378" s="85" t="s">
        <v>118</v>
      </c>
      <c r="P378" s="85" t="s">
        <v>809</v>
      </c>
      <c r="Q378" s="85" t="s">
        <v>810</v>
      </c>
      <c r="R378" s="85" t="s">
        <v>811</v>
      </c>
      <c r="S378" s="85" t="s">
        <v>688</v>
      </c>
      <c r="T378" s="85" t="s">
        <v>122</v>
      </c>
      <c r="U378" s="85" t="s">
        <v>812</v>
      </c>
      <c r="V378" s="82">
        <v>43922</v>
      </c>
      <c r="W378" s="85">
        <v>50</v>
      </c>
      <c r="X378" s="85" t="s">
        <v>774</v>
      </c>
    </row>
    <row r="379" spans="1:24" ht="30" customHeight="1" x14ac:dyDescent="0.35">
      <c r="A379" s="123">
        <v>43976</v>
      </c>
      <c r="B379" s="87" t="s">
        <v>813</v>
      </c>
      <c r="C379" s="85" t="s">
        <v>33</v>
      </c>
      <c r="E379" s="85" t="s">
        <v>814</v>
      </c>
      <c r="F379" s="85" t="s">
        <v>1716</v>
      </c>
      <c r="J379" s="82">
        <v>43924</v>
      </c>
      <c r="K379" s="96" t="s">
        <v>815</v>
      </c>
      <c r="L379" s="92" t="str">
        <f t="shared" si="5"/>
        <v>https://clinicaltrials.gov/show/NCT04335773</v>
      </c>
      <c r="M379" s="96" t="s">
        <v>165</v>
      </c>
      <c r="N379" s="85" t="s">
        <v>185</v>
      </c>
      <c r="O379" s="85" t="s">
        <v>785</v>
      </c>
      <c r="Q379" s="85" t="s">
        <v>816</v>
      </c>
      <c r="R379" s="85" t="s">
        <v>108</v>
      </c>
      <c r="S379" s="85" t="s">
        <v>251</v>
      </c>
      <c r="T379" s="85" t="s">
        <v>122</v>
      </c>
      <c r="U379" s="85" t="s">
        <v>817</v>
      </c>
      <c r="V379" s="82">
        <v>43924</v>
      </c>
      <c r="W379" s="85">
        <v>350</v>
      </c>
    </row>
    <row r="380" spans="1:24" ht="30" customHeight="1" x14ac:dyDescent="0.35">
      <c r="A380" s="123">
        <v>43976</v>
      </c>
      <c r="B380" s="87" t="s">
        <v>820</v>
      </c>
      <c r="C380" s="85" t="s">
        <v>114</v>
      </c>
      <c r="D380" s="85" t="s">
        <v>821</v>
      </c>
      <c r="E380" s="85" t="s">
        <v>822</v>
      </c>
      <c r="F380" s="85" t="s">
        <v>1717</v>
      </c>
      <c r="J380" s="82">
        <v>43924</v>
      </c>
      <c r="K380" s="96" t="s">
        <v>823</v>
      </c>
      <c r="L380" s="92" t="str">
        <f t="shared" si="5"/>
        <v>https://clinicaltrials.gov/show/NCT04336787</v>
      </c>
      <c r="M380" s="96" t="s">
        <v>165</v>
      </c>
      <c r="N380" s="85" t="s">
        <v>169</v>
      </c>
      <c r="O380" s="85" t="s">
        <v>115</v>
      </c>
      <c r="Q380" s="85" t="s">
        <v>824</v>
      </c>
      <c r="R380" s="85" t="s">
        <v>251</v>
      </c>
      <c r="S380" s="85" t="s">
        <v>268</v>
      </c>
      <c r="T380" s="85" t="s">
        <v>765</v>
      </c>
      <c r="U380" s="85" t="s">
        <v>825</v>
      </c>
      <c r="V380" s="82">
        <v>43933</v>
      </c>
      <c r="W380" s="85">
        <v>100</v>
      </c>
      <c r="X380" s="85" t="s">
        <v>108</v>
      </c>
    </row>
    <row r="381" spans="1:24" ht="30" customHeight="1" x14ac:dyDescent="0.35">
      <c r="A381" s="123">
        <v>43976</v>
      </c>
      <c r="B381" s="87" t="s">
        <v>832</v>
      </c>
      <c r="C381" s="85" t="s">
        <v>33</v>
      </c>
      <c r="D381" s="85" t="s">
        <v>833</v>
      </c>
      <c r="E381" s="85" t="s">
        <v>834</v>
      </c>
      <c r="F381" s="85" t="s">
        <v>1718</v>
      </c>
      <c r="J381" s="82">
        <v>43926</v>
      </c>
      <c r="K381" s="96" t="s">
        <v>835</v>
      </c>
      <c r="L381" s="92" t="str">
        <f t="shared" si="5"/>
        <v>https://clinicaltrials.gov/show/NCT04337320</v>
      </c>
      <c r="M381" s="96" t="s">
        <v>165</v>
      </c>
      <c r="N381" s="85" t="s">
        <v>169</v>
      </c>
      <c r="O381" s="85" t="s">
        <v>785</v>
      </c>
      <c r="Q381" s="85" t="s">
        <v>836</v>
      </c>
      <c r="R381" s="85" t="s">
        <v>108</v>
      </c>
      <c r="S381" s="85" t="s">
        <v>837</v>
      </c>
      <c r="T381" s="85" t="s">
        <v>765</v>
      </c>
      <c r="U381" s="85" t="s">
        <v>838</v>
      </c>
      <c r="V381" s="82">
        <v>43922</v>
      </c>
      <c r="W381" s="85">
        <v>70</v>
      </c>
      <c r="X381" s="85" t="s">
        <v>108</v>
      </c>
    </row>
    <row r="382" spans="1:24" ht="30" customHeight="1" x14ac:dyDescent="0.35">
      <c r="A382" s="123">
        <v>43976</v>
      </c>
      <c r="B382" s="87" t="s">
        <v>839</v>
      </c>
      <c r="C382" s="85" t="s">
        <v>33</v>
      </c>
      <c r="D382" s="85" t="s">
        <v>840</v>
      </c>
      <c r="E382" s="85" t="s">
        <v>841</v>
      </c>
      <c r="F382" s="85" t="s">
        <v>1719</v>
      </c>
      <c r="J382" s="82">
        <v>43924</v>
      </c>
      <c r="K382" s="96" t="s">
        <v>842</v>
      </c>
      <c r="L382" s="92" t="str">
        <f t="shared" si="5"/>
        <v>https://clinicaltrials.gov/show/NCT04341168</v>
      </c>
      <c r="M382" s="96" t="s">
        <v>165</v>
      </c>
      <c r="N382" s="85" t="s">
        <v>111</v>
      </c>
      <c r="O382" s="85" t="s">
        <v>115</v>
      </c>
      <c r="Q382" s="85" t="s">
        <v>843</v>
      </c>
      <c r="R382" s="85" t="s">
        <v>108</v>
      </c>
      <c r="S382" s="85" t="s">
        <v>108</v>
      </c>
      <c r="T382" s="85" t="s">
        <v>765</v>
      </c>
      <c r="U382" s="85" t="s">
        <v>844</v>
      </c>
      <c r="V382" s="82">
        <v>43922</v>
      </c>
      <c r="W382" s="85">
        <v>160</v>
      </c>
    </row>
    <row r="383" spans="1:24" ht="30" customHeight="1" x14ac:dyDescent="0.35">
      <c r="A383" s="123">
        <v>43976</v>
      </c>
      <c r="B383" s="87" t="s">
        <v>852</v>
      </c>
      <c r="C383" s="85" t="s">
        <v>33</v>
      </c>
      <c r="E383" s="85" t="s">
        <v>138</v>
      </c>
      <c r="F383" s="85" t="s">
        <v>1721</v>
      </c>
      <c r="J383" s="82">
        <v>43934</v>
      </c>
      <c r="K383" s="96" t="s">
        <v>853</v>
      </c>
      <c r="L383" s="92" t="str">
        <f t="shared" si="5"/>
        <v>https://clinicaltrials.gov/show/NCT04346056</v>
      </c>
      <c r="M383" s="96" t="s">
        <v>165</v>
      </c>
      <c r="N383" s="85" t="s">
        <v>139</v>
      </c>
      <c r="O383" s="85" t="s">
        <v>115</v>
      </c>
      <c r="Q383" s="85" t="s">
        <v>140</v>
      </c>
      <c r="R383" s="85" t="s">
        <v>759</v>
      </c>
      <c r="S383" s="85" t="s">
        <v>773</v>
      </c>
      <c r="T383" s="85" t="s">
        <v>122</v>
      </c>
      <c r="U383" s="85" t="s">
        <v>141</v>
      </c>
      <c r="V383" s="82">
        <v>43935</v>
      </c>
      <c r="W383" s="85">
        <v>500</v>
      </c>
    </row>
    <row r="384" spans="1:24" ht="30" customHeight="1" x14ac:dyDescent="0.35">
      <c r="A384" s="123">
        <v>43976</v>
      </c>
      <c r="B384" s="87" t="s">
        <v>869</v>
      </c>
      <c r="C384" s="85" t="s">
        <v>114</v>
      </c>
      <c r="D384" s="85" t="s">
        <v>870</v>
      </c>
      <c r="E384" s="85" t="s">
        <v>871</v>
      </c>
      <c r="F384" s="85" t="s">
        <v>1722</v>
      </c>
      <c r="J384" s="82">
        <v>43931</v>
      </c>
      <c r="K384" s="96" t="s">
        <v>872</v>
      </c>
      <c r="L384" s="92" t="str">
        <f t="shared" si="5"/>
        <v>https://clinicaltrials.gov/show/NCT04348929</v>
      </c>
      <c r="M384" s="96" t="s">
        <v>165</v>
      </c>
      <c r="N384" s="85" t="s">
        <v>117</v>
      </c>
      <c r="O384" s="85" t="s">
        <v>118</v>
      </c>
      <c r="P384" s="85" t="s">
        <v>873</v>
      </c>
      <c r="Q384" s="85" t="s">
        <v>874</v>
      </c>
      <c r="R384" s="85" t="s">
        <v>251</v>
      </c>
      <c r="S384" s="85" t="s">
        <v>108</v>
      </c>
      <c r="T384" s="85" t="s">
        <v>122</v>
      </c>
      <c r="U384" s="85" t="s">
        <v>875</v>
      </c>
      <c r="V384" s="82">
        <v>43937</v>
      </c>
      <c r="W384" s="85">
        <v>600</v>
      </c>
      <c r="X384" s="85" t="s">
        <v>108</v>
      </c>
    </row>
    <row r="385" spans="1:24" ht="30" customHeight="1" x14ac:dyDescent="0.35">
      <c r="A385" s="123">
        <v>43976</v>
      </c>
      <c r="B385" s="87" t="s">
        <v>876</v>
      </c>
      <c r="C385" s="85" t="s">
        <v>33</v>
      </c>
      <c r="E385" s="85" t="s">
        <v>877</v>
      </c>
      <c r="F385" s="85" t="s">
        <v>1723</v>
      </c>
      <c r="J385" s="82">
        <v>43936</v>
      </c>
      <c r="K385" s="96" t="s">
        <v>878</v>
      </c>
      <c r="L385" s="92" t="str">
        <f t="shared" si="5"/>
        <v>https://clinicaltrials.gov/show/NCT04353609</v>
      </c>
      <c r="M385" s="96" t="s">
        <v>165</v>
      </c>
      <c r="N385" s="85" t="s">
        <v>117</v>
      </c>
      <c r="O385" s="85" t="s">
        <v>115</v>
      </c>
      <c r="Q385" s="85" t="s">
        <v>144</v>
      </c>
      <c r="R385" s="85" t="s">
        <v>108</v>
      </c>
      <c r="S385" s="85" t="s">
        <v>108</v>
      </c>
      <c r="T385" s="85" t="s">
        <v>122</v>
      </c>
      <c r="U385" s="85" t="s">
        <v>879</v>
      </c>
      <c r="V385" s="82">
        <v>43939</v>
      </c>
      <c r="W385" s="85">
        <v>13770</v>
      </c>
    </row>
    <row r="386" spans="1:24" ht="30" customHeight="1" x14ac:dyDescent="0.35">
      <c r="A386" s="123">
        <v>43976</v>
      </c>
      <c r="B386" s="87" t="s">
        <v>886</v>
      </c>
      <c r="C386" s="85" t="s">
        <v>114</v>
      </c>
      <c r="D386" s="85" t="s">
        <v>887</v>
      </c>
      <c r="E386" s="85" t="s">
        <v>888</v>
      </c>
      <c r="F386" s="85" t="s">
        <v>1725</v>
      </c>
      <c r="J386" s="82">
        <v>43935</v>
      </c>
      <c r="K386" s="96" t="s">
        <v>889</v>
      </c>
      <c r="L386" s="92" t="str">
        <f t="shared" ref="L386:L416" si="6">HYPERLINK(K386)</f>
        <v>https://clinicaltrials.gov/show/NCT04354441</v>
      </c>
      <c r="M386" s="96" t="s">
        <v>165</v>
      </c>
      <c r="N386" s="85" t="s">
        <v>148</v>
      </c>
      <c r="O386" s="85" t="s">
        <v>118</v>
      </c>
      <c r="P386" s="85" t="s">
        <v>890</v>
      </c>
      <c r="Q386" s="85" t="s">
        <v>891</v>
      </c>
      <c r="R386" s="85" t="s">
        <v>251</v>
      </c>
      <c r="S386" s="85" t="s">
        <v>786</v>
      </c>
      <c r="T386" s="85" t="s">
        <v>765</v>
      </c>
      <c r="U386" s="85" t="s">
        <v>892</v>
      </c>
      <c r="V386" s="82">
        <v>43952</v>
      </c>
      <c r="W386" s="85">
        <v>600</v>
      </c>
      <c r="X386" s="85" t="s">
        <v>137</v>
      </c>
    </row>
    <row r="387" spans="1:24" ht="30" customHeight="1" x14ac:dyDescent="0.35">
      <c r="A387" s="123">
        <v>43976</v>
      </c>
      <c r="B387" s="87" t="s">
        <v>893</v>
      </c>
      <c r="C387" s="93" t="s">
        <v>2060</v>
      </c>
      <c r="D387" s="85" t="s">
        <v>894</v>
      </c>
      <c r="E387" s="85" t="s">
        <v>895</v>
      </c>
      <c r="F387" s="85" t="s">
        <v>1726</v>
      </c>
      <c r="J387" s="82">
        <v>43938</v>
      </c>
      <c r="K387" s="96" t="s">
        <v>896</v>
      </c>
      <c r="L387" s="92" t="str">
        <f t="shared" si="6"/>
        <v>https://clinicaltrials.gov/show/NCT04355234</v>
      </c>
      <c r="M387" s="96" t="s">
        <v>165</v>
      </c>
      <c r="N387" s="85" t="s">
        <v>117</v>
      </c>
      <c r="O387" s="85" t="s">
        <v>118</v>
      </c>
      <c r="P387" s="85" t="s">
        <v>873</v>
      </c>
      <c r="Q387" s="85" t="s">
        <v>897</v>
      </c>
      <c r="R387" s="85" t="s">
        <v>251</v>
      </c>
      <c r="S387" s="85" t="s">
        <v>108</v>
      </c>
      <c r="T387" s="85" t="s">
        <v>765</v>
      </c>
      <c r="U387" s="85" t="s">
        <v>898</v>
      </c>
      <c r="V387" s="82">
        <v>43945</v>
      </c>
      <c r="W387" s="85">
        <v>2200</v>
      </c>
      <c r="X387" s="85" t="s">
        <v>108</v>
      </c>
    </row>
    <row r="388" spans="1:24" ht="30" customHeight="1" x14ac:dyDescent="0.35">
      <c r="A388" s="123">
        <v>43976</v>
      </c>
      <c r="B388" s="87" t="s">
        <v>899</v>
      </c>
      <c r="C388" s="85" t="s">
        <v>33</v>
      </c>
      <c r="D388" s="85" t="s">
        <v>900</v>
      </c>
      <c r="E388" s="85" t="s">
        <v>901</v>
      </c>
      <c r="F388" s="85" t="s">
        <v>1727</v>
      </c>
      <c r="J388" s="82">
        <v>43938</v>
      </c>
      <c r="K388" s="96" t="s">
        <v>902</v>
      </c>
      <c r="L388" s="92" t="str">
        <f t="shared" si="6"/>
        <v>https://clinicaltrials.gov/show/NCT04355533</v>
      </c>
      <c r="M388" s="96" t="s">
        <v>165</v>
      </c>
      <c r="N388" s="85" t="s">
        <v>117</v>
      </c>
      <c r="O388" s="85" t="s">
        <v>118</v>
      </c>
      <c r="P388" s="85" t="s">
        <v>903</v>
      </c>
      <c r="Q388" s="85" t="s">
        <v>897</v>
      </c>
      <c r="R388" s="85" t="s">
        <v>108</v>
      </c>
      <c r="S388" s="85" t="s">
        <v>904</v>
      </c>
      <c r="T388" s="85" t="s">
        <v>765</v>
      </c>
      <c r="U388" s="85" t="s">
        <v>905</v>
      </c>
      <c r="V388" s="82">
        <v>43922</v>
      </c>
      <c r="W388" s="85">
        <v>1920</v>
      </c>
      <c r="X388" s="85" t="s">
        <v>108</v>
      </c>
    </row>
    <row r="389" spans="1:24" ht="30" customHeight="1" x14ac:dyDescent="0.35">
      <c r="A389" s="123">
        <v>43976</v>
      </c>
      <c r="B389" s="87" t="s">
        <v>906</v>
      </c>
      <c r="C389" s="85" t="s">
        <v>33</v>
      </c>
      <c r="D389" s="85" t="s">
        <v>907</v>
      </c>
      <c r="E389" s="85" t="s">
        <v>908</v>
      </c>
      <c r="F389" s="85" t="s">
        <v>1728</v>
      </c>
      <c r="J389" s="82">
        <v>43937</v>
      </c>
      <c r="K389" s="96" t="s">
        <v>909</v>
      </c>
      <c r="L389" s="92" t="str">
        <f t="shared" si="6"/>
        <v>https://clinicaltrials.gov/show/NCT04359225</v>
      </c>
      <c r="M389" s="96" t="s">
        <v>165</v>
      </c>
      <c r="N389" s="85" t="s">
        <v>167</v>
      </c>
      <c r="O389" s="85" t="s">
        <v>118</v>
      </c>
      <c r="P389" s="85" t="s">
        <v>910</v>
      </c>
      <c r="Q389" s="85" t="s">
        <v>911</v>
      </c>
      <c r="R389" s="85" t="s">
        <v>759</v>
      </c>
      <c r="S389" s="85" t="s">
        <v>912</v>
      </c>
      <c r="T389" s="85" t="s">
        <v>765</v>
      </c>
      <c r="U389" s="85" t="s">
        <v>913</v>
      </c>
      <c r="V389" s="82">
        <v>44012</v>
      </c>
      <c r="W389" s="85">
        <v>80</v>
      </c>
      <c r="X389" s="85" t="s">
        <v>108</v>
      </c>
    </row>
    <row r="390" spans="1:24" ht="30" customHeight="1" x14ac:dyDescent="0.35">
      <c r="A390" s="123">
        <v>43976</v>
      </c>
      <c r="B390" s="87" t="s">
        <v>914</v>
      </c>
      <c r="C390" s="93" t="s">
        <v>2060</v>
      </c>
      <c r="D390" s="85" t="s">
        <v>915</v>
      </c>
      <c r="E390" s="85" t="s">
        <v>916</v>
      </c>
      <c r="F390" s="85" t="s">
        <v>1729</v>
      </c>
      <c r="J390" s="82">
        <v>43943</v>
      </c>
      <c r="K390" s="96" t="s">
        <v>917</v>
      </c>
      <c r="L390" s="92" t="str">
        <f t="shared" si="6"/>
        <v>https://clinicaltrials.gov/show/NCT04360811</v>
      </c>
      <c r="M390" s="96" t="s">
        <v>165</v>
      </c>
      <c r="N390" s="85" t="s">
        <v>117</v>
      </c>
      <c r="O390" s="85" t="s">
        <v>118</v>
      </c>
      <c r="P390" s="85" t="s">
        <v>918</v>
      </c>
      <c r="Q390" s="85" t="s">
        <v>919</v>
      </c>
      <c r="R390" s="85" t="s">
        <v>251</v>
      </c>
      <c r="S390" s="85" t="s">
        <v>108</v>
      </c>
      <c r="T390" s="85" t="s">
        <v>122</v>
      </c>
      <c r="U390" s="85" t="s">
        <v>920</v>
      </c>
      <c r="V390" s="82">
        <v>43938</v>
      </c>
      <c r="W390" s="85">
        <v>3600</v>
      </c>
      <c r="X390" s="85" t="s">
        <v>108</v>
      </c>
    </row>
    <row r="391" spans="1:24" ht="30" customHeight="1" x14ac:dyDescent="0.35">
      <c r="A391" s="123">
        <v>43976</v>
      </c>
      <c r="B391" s="87" t="s">
        <v>921</v>
      </c>
      <c r="C391" s="85" t="s">
        <v>33</v>
      </c>
      <c r="D391" s="85" t="s">
        <v>922</v>
      </c>
      <c r="E391" s="85" t="s">
        <v>923</v>
      </c>
      <c r="F391" s="85" t="s">
        <v>1730</v>
      </c>
      <c r="J391" s="82">
        <v>43944</v>
      </c>
      <c r="K391" s="96" t="s">
        <v>924</v>
      </c>
      <c r="L391" s="92" t="str">
        <f t="shared" si="6"/>
        <v>https://clinicaltrials.gov/show/NCT04361253</v>
      </c>
      <c r="M391" s="96" t="s">
        <v>165</v>
      </c>
      <c r="N391" s="85" t="s">
        <v>167</v>
      </c>
      <c r="O391" s="85" t="s">
        <v>118</v>
      </c>
      <c r="P391" s="85" t="s">
        <v>809</v>
      </c>
      <c r="Q391" s="85" t="s">
        <v>925</v>
      </c>
      <c r="R391" s="85" t="s">
        <v>926</v>
      </c>
      <c r="S391" s="85" t="s">
        <v>108</v>
      </c>
      <c r="T391" s="85" t="s">
        <v>765</v>
      </c>
      <c r="U391" s="85" t="s">
        <v>927</v>
      </c>
      <c r="V391" s="82">
        <v>43922</v>
      </c>
      <c r="W391" s="85">
        <v>220</v>
      </c>
      <c r="X391" s="85" t="s">
        <v>121</v>
      </c>
    </row>
    <row r="392" spans="1:24" ht="30" customHeight="1" x14ac:dyDescent="0.35">
      <c r="A392" s="123">
        <v>43976</v>
      </c>
      <c r="B392" s="87" t="s">
        <v>928</v>
      </c>
      <c r="C392" s="93" t="s">
        <v>2060</v>
      </c>
      <c r="E392" s="85" t="s">
        <v>929</v>
      </c>
      <c r="F392" s="85" t="s">
        <v>1731</v>
      </c>
      <c r="J392" s="82">
        <v>43942</v>
      </c>
      <c r="K392" s="96" t="s">
        <v>930</v>
      </c>
      <c r="L392" s="92" t="str">
        <f t="shared" si="6"/>
        <v>https://clinicaltrials.gov/show/NCT04362956</v>
      </c>
      <c r="M392" s="96" t="s">
        <v>165</v>
      </c>
      <c r="N392" s="85" t="s">
        <v>931</v>
      </c>
      <c r="O392" s="85" t="s">
        <v>115</v>
      </c>
      <c r="Q392" s="85" t="s">
        <v>932</v>
      </c>
      <c r="R392" s="85" t="s">
        <v>108</v>
      </c>
      <c r="S392" s="85" t="s">
        <v>108</v>
      </c>
      <c r="T392" s="85" t="s">
        <v>765</v>
      </c>
      <c r="U392" s="85" t="s">
        <v>933</v>
      </c>
      <c r="V392" s="82">
        <v>43952</v>
      </c>
      <c r="W392" s="85">
        <v>200</v>
      </c>
    </row>
    <row r="393" spans="1:24" ht="30" customHeight="1" x14ac:dyDescent="0.35">
      <c r="A393" s="123">
        <v>43976</v>
      </c>
      <c r="B393" s="87" t="s">
        <v>934</v>
      </c>
      <c r="C393" s="85" t="s">
        <v>114</v>
      </c>
      <c r="D393" s="85" t="s">
        <v>935</v>
      </c>
      <c r="E393" s="85" t="s">
        <v>936</v>
      </c>
      <c r="F393" s="85" t="s">
        <v>1732</v>
      </c>
      <c r="J393" s="82">
        <v>43944</v>
      </c>
      <c r="K393" s="96" t="s">
        <v>937</v>
      </c>
      <c r="L393" s="92" t="str">
        <f t="shared" si="6"/>
        <v>https://clinicaltrials.gov/show/NCT04365231</v>
      </c>
      <c r="M393" s="96" t="s">
        <v>165</v>
      </c>
      <c r="N393" s="85" t="s">
        <v>117</v>
      </c>
      <c r="O393" s="85" t="s">
        <v>118</v>
      </c>
      <c r="P393" s="85" t="s">
        <v>938</v>
      </c>
      <c r="Q393" s="85" t="s">
        <v>119</v>
      </c>
      <c r="R393" s="85" t="s">
        <v>251</v>
      </c>
      <c r="S393" s="85" t="s">
        <v>108</v>
      </c>
      <c r="T393" s="85" t="s">
        <v>765</v>
      </c>
      <c r="U393" s="85" t="s">
        <v>120</v>
      </c>
      <c r="V393" s="82">
        <v>43922</v>
      </c>
      <c r="W393" s="85">
        <v>50</v>
      </c>
      <c r="X393" s="85" t="s">
        <v>121</v>
      </c>
    </row>
    <row r="394" spans="1:24" ht="30" customHeight="1" x14ac:dyDescent="0.35">
      <c r="A394" s="123">
        <v>43976</v>
      </c>
      <c r="B394" s="87" t="s">
        <v>939</v>
      </c>
      <c r="C394" s="85" t="s">
        <v>114</v>
      </c>
      <c r="D394" s="85" t="s">
        <v>940</v>
      </c>
      <c r="E394" s="85" t="s">
        <v>941</v>
      </c>
      <c r="F394" s="85" t="s">
        <v>1733</v>
      </c>
      <c r="J394" s="82">
        <v>43941</v>
      </c>
      <c r="K394" s="96" t="s">
        <v>942</v>
      </c>
      <c r="L394" s="92" t="str">
        <f t="shared" si="6"/>
        <v>https://clinicaltrials.gov/show/NCT04366817</v>
      </c>
      <c r="M394" s="96" t="s">
        <v>165</v>
      </c>
      <c r="N394" s="85" t="s">
        <v>117</v>
      </c>
      <c r="O394" s="85" t="s">
        <v>118</v>
      </c>
      <c r="P394" s="85" t="s">
        <v>943</v>
      </c>
      <c r="Q394" s="85" t="s">
        <v>897</v>
      </c>
      <c r="R394" s="85" t="s">
        <v>251</v>
      </c>
      <c r="S394" s="85" t="s">
        <v>108</v>
      </c>
      <c r="T394" s="85" t="s">
        <v>765</v>
      </c>
      <c r="U394" s="85" t="s">
        <v>944</v>
      </c>
      <c r="V394" s="82">
        <v>43922</v>
      </c>
      <c r="W394" s="85">
        <v>120</v>
      </c>
      <c r="X394" s="85" t="s">
        <v>108</v>
      </c>
    </row>
    <row r="395" spans="1:24" ht="30" customHeight="1" x14ac:dyDescent="0.35">
      <c r="A395" s="123">
        <v>43976</v>
      </c>
      <c r="B395" s="87" t="s">
        <v>945</v>
      </c>
      <c r="C395" s="85" t="s">
        <v>33</v>
      </c>
      <c r="E395" s="85" t="s">
        <v>946</v>
      </c>
      <c r="F395" s="85" t="s">
        <v>1734</v>
      </c>
      <c r="J395" s="82">
        <v>43938</v>
      </c>
      <c r="K395" s="96" t="s">
        <v>947</v>
      </c>
      <c r="L395" s="92" t="str">
        <f t="shared" si="6"/>
        <v>https://clinicaltrials.gov/show/NCT04366921</v>
      </c>
      <c r="M395" s="96" t="s">
        <v>165</v>
      </c>
      <c r="N395" s="85" t="s">
        <v>948</v>
      </c>
      <c r="O395" s="85" t="s">
        <v>115</v>
      </c>
      <c r="Q395" s="85" t="s">
        <v>949</v>
      </c>
      <c r="R395" s="85" t="s">
        <v>108</v>
      </c>
      <c r="S395" s="85" t="s">
        <v>108</v>
      </c>
      <c r="T395" s="85" t="s">
        <v>122</v>
      </c>
      <c r="U395" s="85" t="s">
        <v>950</v>
      </c>
      <c r="V395" s="82">
        <v>43931</v>
      </c>
      <c r="W395" s="85">
        <v>150</v>
      </c>
    </row>
    <row r="396" spans="1:24" ht="30" customHeight="1" x14ac:dyDescent="0.35">
      <c r="A396" s="123">
        <v>43976</v>
      </c>
      <c r="B396" s="87" t="s">
        <v>951</v>
      </c>
      <c r="C396" s="85" t="s">
        <v>114</v>
      </c>
      <c r="D396" s="85" t="s">
        <v>952</v>
      </c>
      <c r="E396" s="85" t="s">
        <v>953</v>
      </c>
      <c r="F396" s="85" t="s">
        <v>1735</v>
      </c>
      <c r="J396" s="82">
        <v>43944</v>
      </c>
      <c r="K396" s="96" t="s">
        <v>954</v>
      </c>
      <c r="L396" s="92" t="str">
        <f t="shared" si="6"/>
        <v>https://clinicaltrials.gov/show/NCT04366986</v>
      </c>
      <c r="M396" s="96" t="s">
        <v>165</v>
      </c>
      <c r="N396" s="85" t="s">
        <v>103</v>
      </c>
      <c r="O396" s="85" t="s">
        <v>785</v>
      </c>
      <c r="Q396" s="85" t="s">
        <v>955</v>
      </c>
      <c r="R396" s="85" t="s">
        <v>251</v>
      </c>
      <c r="S396" s="85" t="s">
        <v>108</v>
      </c>
      <c r="T396" s="85" t="s">
        <v>765</v>
      </c>
      <c r="U396" s="85" t="s">
        <v>116</v>
      </c>
      <c r="V396" s="82">
        <v>43952</v>
      </c>
      <c r="W396" s="85">
        <v>25000</v>
      </c>
    </row>
    <row r="397" spans="1:24" ht="30" customHeight="1" x14ac:dyDescent="0.35">
      <c r="A397" s="123">
        <v>43976</v>
      </c>
      <c r="B397" s="87" t="s">
        <v>956</v>
      </c>
      <c r="C397" s="85" t="s">
        <v>114</v>
      </c>
      <c r="D397" s="85" t="s">
        <v>957</v>
      </c>
      <c r="E397" s="85" t="s">
        <v>958</v>
      </c>
      <c r="F397" s="85" t="s">
        <v>1736</v>
      </c>
      <c r="J397" s="82">
        <v>43949</v>
      </c>
      <c r="K397" s="96" t="s">
        <v>959</v>
      </c>
      <c r="L397" s="92" t="str">
        <f t="shared" si="6"/>
        <v>https://clinicaltrials.gov/show/NCT04368208</v>
      </c>
      <c r="M397" s="96" t="s">
        <v>165</v>
      </c>
      <c r="N397" s="85" t="s">
        <v>117</v>
      </c>
      <c r="O397" s="85" t="s">
        <v>115</v>
      </c>
      <c r="Q397" s="85" t="s">
        <v>960</v>
      </c>
      <c r="R397" s="85" t="s">
        <v>251</v>
      </c>
      <c r="S397" s="85" t="s">
        <v>786</v>
      </c>
      <c r="T397" s="85" t="s">
        <v>765</v>
      </c>
      <c r="U397" s="85" t="s">
        <v>961</v>
      </c>
      <c r="V397" s="82">
        <v>43952</v>
      </c>
      <c r="W397" s="85">
        <v>900</v>
      </c>
    </row>
    <row r="398" spans="1:24" ht="30" customHeight="1" x14ac:dyDescent="0.35">
      <c r="A398" s="123">
        <v>43976</v>
      </c>
      <c r="B398" s="87" t="s">
        <v>962</v>
      </c>
      <c r="C398" s="85" t="s">
        <v>114</v>
      </c>
      <c r="D398" s="85" t="s">
        <v>963</v>
      </c>
      <c r="E398" s="85" t="s">
        <v>964</v>
      </c>
      <c r="F398" s="85" t="s">
        <v>1737</v>
      </c>
      <c r="J398" s="82">
        <v>43950</v>
      </c>
      <c r="K398" s="96" t="s">
        <v>965</v>
      </c>
      <c r="L398" s="92" t="str">
        <f t="shared" si="6"/>
        <v>https://clinicaltrials.gov/show/NCT04369859</v>
      </c>
      <c r="M398" s="96" t="s">
        <v>165</v>
      </c>
      <c r="N398" s="85" t="s">
        <v>117</v>
      </c>
      <c r="O398" s="85" t="s">
        <v>115</v>
      </c>
      <c r="Q398" s="85" t="s">
        <v>966</v>
      </c>
      <c r="R398" s="85" t="s">
        <v>251</v>
      </c>
      <c r="S398" s="85" t="s">
        <v>108</v>
      </c>
      <c r="T398" s="85" t="s">
        <v>122</v>
      </c>
      <c r="U398" s="85" t="s">
        <v>967</v>
      </c>
      <c r="V398" s="82">
        <v>43944</v>
      </c>
      <c r="W398" s="85">
        <v>1300</v>
      </c>
    </row>
    <row r="399" spans="1:24" ht="30" customHeight="1" x14ac:dyDescent="0.35">
      <c r="A399" s="123">
        <v>43976</v>
      </c>
      <c r="B399" s="87" t="s">
        <v>130</v>
      </c>
      <c r="C399" s="85" t="s">
        <v>33</v>
      </c>
      <c r="E399" s="85" t="s">
        <v>971</v>
      </c>
      <c r="F399" s="85" t="s">
        <v>1738</v>
      </c>
      <c r="J399" s="82">
        <v>43945</v>
      </c>
      <c r="K399" s="96" t="s">
        <v>972</v>
      </c>
      <c r="L399" s="92" t="str">
        <f t="shared" si="6"/>
        <v>https://clinicaltrials.gov/show/NCT04371315</v>
      </c>
      <c r="M399" s="96" t="s">
        <v>165</v>
      </c>
      <c r="N399" s="85" t="s">
        <v>103</v>
      </c>
      <c r="O399" s="85" t="s">
        <v>115</v>
      </c>
      <c r="Q399" s="85" t="s">
        <v>131</v>
      </c>
      <c r="R399" s="85" t="s">
        <v>108</v>
      </c>
      <c r="S399" s="85" t="s">
        <v>973</v>
      </c>
      <c r="T399" s="85" t="s">
        <v>122</v>
      </c>
      <c r="U399" s="85" t="s">
        <v>132</v>
      </c>
      <c r="V399" s="82">
        <v>43948</v>
      </c>
      <c r="W399" s="85">
        <v>400</v>
      </c>
    </row>
    <row r="400" spans="1:24" ht="30" customHeight="1" x14ac:dyDescent="0.35">
      <c r="A400" s="123">
        <v>43976</v>
      </c>
      <c r="B400" s="87" t="s">
        <v>985</v>
      </c>
      <c r="C400" s="85" t="s">
        <v>33</v>
      </c>
      <c r="E400" s="85" t="s">
        <v>986</v>
      </c>
      <c r="F400" s="85" t="s">
        <v>1739</v>
      </c>
      <c r="J400" s="82">
        <v>43952</v>
      </c>
      <c r="K400" s="96" t="s">
        <v>987</v>
      </c>
      <c r="L400" s="92" t="str">
        <f t="shared" si="6"/>
        <v>https://clinicaltrials.gov/show/NCT04374838</v>
      </c>
      <c r="M400" s="96" t="s">
        <v>165</v>
      </c>
      <c r="N400" s="85" t="s">
        <v>139</v>
      </c>
      <c r="O400" s="85" t="s">
        <v>115</v>
      </c>
      <c r="Q400" s="85" t="s">
        <v>988</v>
      </c>
      <c r="R400" s="85" t="s">
        <v>108</v>
      </c>
      <c r="S400" s="85" t="s">
        <v>108</v>
      </c>
      <c r="T400" s="85" t="s">
        <v>765</v>
      </c>
      <c r="U400" s="85" t="s">
        <v>989</v>
      </c>
      <c r="V400" s="82">
        <v>43966</v>
      </c>
      <c r="W400" s="85">
        <v>20</v>
      </c>
    </row>
    <row r="401" spans="1:24" ht="30" customHeight="1" x14ac:dyDescent="0.35">
      <c r="A401" s="123">
        <v>43976</v>
      </c>
      <c r="B401" s="87" t="s">
        <v>990</v>
      </c>
      <c r="C401" s="85" t="s">
        <v>170</v>
      </c>
      <c r="D401" s="85" t="s">
        <v>991</v>
      </c>
      <c r="E401" s="85" t="s">
        <v>992</v>
      </c>
      <c r="F401" s="85" t="s">
        <v>1740</v>
      </c>
      <c r="J401" s="82">
        <v>43942</v>
      </c>
      <c r="K401" s="96" t="s">
        <v>993</v>
      </c>
      <c r="L401" s="92" t="str">
        <f t="shared" si="6"/>
        <v>https://clinicaltrials.gov/show/NCT04375748</v>
      </c>
      <c r="M401" s="96" t="s">
        <v>165</v>
      </c>
      <c r="N401" s="85" t="s">
        <v>117</v>
      </c>
      <c r="O401" s="85" t="s">
        <v>115</v>
      </c>
      <c r="Q401" s="85" t="s">
        <v>919</v>
      </c>
      <c r="R401" s="85" t="s">
        <v>108</v>
      </c>
      <c r="S401" s="85" t="s">
        <v>108</v>
      </c>
      <c r="T401" s="85" t="s">
        <v>122</v>
      </c>
      <c r="U401" s="85" t="s">
        <v>994</v>
      </c>
      <c r="V401" s="82">
        <v>43936</v>
      </c>
      <c r="W401" s="85">
        <v>400</v>
      </c>
    </row>
    <row r="402" spans="1:24" ht="30" customHeight="1" x14ac:dyDescent="0.35">
      <c r="A402" s="123">
        <v>43976</v>
      </c>
      <c r="B402" s="87" t="s">
        <v>995</v>
      </c>
      <c r="C402" s="85" t="s">
        <v>114</v>
      </c>
      <c r="D402" s="85" t="s">
        <v>171</v>
      </c>
      <c r="E402" s="85" t="s">
        <v>996</v>
      </c>
      <c r="F402" s="85" t="s">
        <v>1741</v>
      </c>
      <c r="J402" s="82">
        <v>43953</v>
      </c>
      <c r="K402" s="96" t="s">
        <v>997</v>
      </c>
      <c r="L402" s="92" t="str">
        <f t="shared" si="6"/>
        <v>https://clinicaltrials.gov/show/NCT04377412</v>
      </c>
      <c r="M402" s="96" t="s">
        <v>165</v>
      </c>
      <c r="N402" s="85" t="s">
        <v>2228</v>
      </c>
      <c r="O402" s="85" t="s">
        <v>115</v>
      </c>
      <c r="Q402" s="85" t="s">
        <v>998</v>
      </c>
      <c r="R402" s="85" t="s">
        <v>251</v>
      </c>
      <c r="S402" s="85" t="s">
        <v>108</v>
      </c>
      <c r="T402" s="85" t="s">
        <v>122</v>
      </c>
      <c r="U402" s="85" t="s">
        <v>172</v>
      </c>
      <c r="V402" s="82">
        <v>43952</v>
      </c>
      <c r="W402" s="85">
        <v>8500</v>
      </c>
    </row>
    <row r="403" spans="1:24" ht="30" customHeight="1" x14ac:dyDescent="0.35">
      <c r="A403" s="123">
        <v>43976</v>
      </c>
      <c r="B403" s="87" t="s">
        <v>999</v>
      </c>
      <c r="C403" s="85" t="s">
        <v>33</v>
      </c>
      <c r="D403" s="85" t="s">
        <v>176</v>
      </c>
      <c r="E403" s="85" t="s">
        <v>1000</v>
      </c>
      <c r="F403" s="85" t="s">
        <v>1742</v>
      </c>
      <c r="J403" s="82">
        <v>43951</v>
      </c>
      <c r="K403" s="96" t="s">
        <v>1001</v>
      </c>
      <c r="L403" s="92" t="str">
        <f t="shared" si="6"/>
        <v>https://clinicaltrials.gov/show/NCT04377568</v>
      </c>
      <c r="M403" s="96" t="s">
        <v>165</v>
      </c>
      <c r="N403" s="85" t="s">
        <v>148</v>
      </c>
      <c r="O403" s="85" t="s">
        <v>118</v>
      </c>
      <c r="P403" s="85" t="s">
        <v>938</v>
      </c>
      <c r="Q403" s="85" t="s">
        <v>1002</v>
      </c>
      <c r="R403" s="85" t="s">
        <v>108</v>
      </c>
      <c r="S403" s="85" t="s">
        <v>251</v>
      </c>
      <c r="T403" s="85" t="s">
        <v>765</v>
      </c>
      <c r="U403" s="85" t="s">
        <v>177</v>
      </c>
      <c r="V403" s="82">
        <v>43952</v>
      </c>
      <c r="W403" s="85">
        <v>100</v>
      </c>
      <c r="X403" s="85" t="s">
        <v>137</v>
      </c>
    </row>
    <row r="404" spans="1:24" ht="30" customHeight="1" x14ac:dyDescent="0.35">
      <c r="A404" s="123">
        <v>43976</v>
      </c>
      <c r="B404" s="87" t="s">
        <v>1012</v>
      </c>
      <c r="C404" s="85" t="s">
        <v>33</v>
      </c>
      <c r="D404" s="85" t="s">
        <v>1013</v>
      </c>
      <c r="E404" s="85" t="s">
        <v>1014</v>
      </c>
      <c r="F404" s="85" t="s">
        <v>1743</v>
      </c>
      <c r="J404" s="82">
        <v>43951</v>
      </c>
      <c r="K404" s="96" t="s">
        <v>1015</v>
      </c>
      <c r="L404" s="92" t="str">
        <f t="shared" si="6"/>
        <v>https://clinicaltrials.gov/show/NCT04379089</v>
      </c>
      <c r="M404" s="96" t="s">
        <v>165</v>
      </c>
      <c r="N404" s="85" t="s">
        <v>103</v>
      </c>
      <c r="O404" s="85" t="s">
        <v>115</v>
      </c>
      <c r="Q404" s="85" t="s">
        <v>1016</v>
      </c>
      <c r="R404" s="85" t="s">
        <v>108</v>
      </c>
      <c r="S404" s="85" t="s">
        <v>904</v>
      </c>
      <c r="T404" s="85" t="s">
        <v>122</v>
      </c>
      <c r="U404" s="85" t="s">
        <v>1017</v>
      </c>
      <c r="V404" s="82">
        <v>43950</v>
      </c>
      <c r="W404" s="85">
        <v>500</v>
      </c>
    </row>
    <row r="405" spans="1:24" ht="30" customHeight="1" x14ac:dyDescent="0.35">
      <c r="A405" s="123">
        <v>43976</v>
      </c>
      <c r="B405" s="87" t="s">
        <v>1018</v>
      </c>
      <c r="C405" s="85" t="s">
        <v>33</v>
      </c>
      <c r="D405" s="85" t="s">
        <v>1019</v>
      </c>
      <c r="E405" s="85" t="s">
        <v>1020</v>
      </c>
      <c r="F405" s="85" t="s">
        <v>1744</v>
      </c>
      <c r="J405" s="82">
        <v>43952</v>
      </c>
      <c r="K405" s="96" t="s">
        <v>1021</v>
      </c>
      <c r="L405" s="92" t="str">
        <f t="shared" si="6"/>
        <v>https://clinicaltrials.gov/show/NCT04384471</v>
      </c>
      <c r="M405" s="96" t="s">
        <v>165</v>
      </c>
      <c r="N405" s="85" t="s">
        <v>148</v>
      </c>
      <c r="O405" s="85" t="s">
        <v>115</v>
      </c>
      <c r="Q405" s="85" t="s">
        <v>1022</v>
      </c>
      <c r="R405" s="85" t="s">
        <v>759</v>
      </c>
      <c r="S405" s="85" t="s">
        <v>108</v>
      </c>
      <c r="T405" s="85" t="s">
        <v>122</v>
      </c>
      <c r="U405" s="85" t="s">
        <v>1023</v>
      </c>
      <c r="V405" s="82">
        <v>43950</v>
      </c>
      <c r="W405" s="85">
        <v>384</v>
      </c>
    </row>
    <row r="406" spans="1:24" ht="30" customHeight="1" x14ac:dyDescent="0.35">
      <c r="A406" s="123">
        <v>43976</v>
      </c>
      <c r="B406" s="87" t="s">
        <v>1024</v>
      </c>
      <c r="C406" s="85" t="s">
        <v>114</v>
      </c>
      <c r="D406" s="85" t="s">
        <v>1025</v>
      </c>
      <c r="E406" s="85" t="s">
        <v>1026</v>
      </c>
      <c r="F406" s="85" t="s">
        <v>1745</v>
      </c>
      <c r="J406" s="82">
        <v>43962</v>
      </c>
      <c r="K406" s="96" t="s">
        <v>1027</v>
      </c>
      <c r="L406" s="92" t="str">
        <f t="shared" si="6"/>
        <v>https://clinicaltrials.gov/show/NCT04384887</v>
      </c>
      <c r="M406" s="96" t="s">
        <v>165</v>
      </c>
      <c r="N406" s="85" t="s">
        <v>169</v>
      </c>
      <c r="O406" s="85" t="s">
        <v>115</v>
      </c>
      <c r="Q406" s="85" t="s">
        <v>836</v>
      </c>
      <c r="R406" s="85" t="s">
        <v>251</v>
      </c>
      <c r="S406" s="85" t="s">
        <v>268</v>
      </c>
      <c r="T406" s="85" t="s">
        <v>765</v>
      </c>
      <c r="U406" s="85" t="s">
        <v>1028</v>
      </c>
      <c r="V406" s="82">
        <v>43946</v>
      </c>
      <c r="W406" s="85">
        <v>100</v>
      </c>
    </row>
    <row r="407" spans="1:24" ht="30" customHeight="1" x14ac:dyDescent="0.35">
      <c r="A407" s="123">
        <v>43976</v>
      </c>
      <c r="B407" s="87" t="s">
        <v>193</v>
      </c>
      <c r="C407" s="85" t="s">
        <v>114</v>
      </c>
      <c r="D407" s="85" t="s">
        <v>194</v>
      </c>
      <c r="E407" s="85" t="s">
        <v>1029</v>
      </c>
      <c r="F407" s="85" t="s">
        <v>1746</v>
      </c>
      <c r="J407" s="82">
        <v>43961</v>
      </c>
      <c r="K407" s="96" t="s">
        <v>1030</v>
      </c>
      <c r="L407" s="92" t="str">
        <f t="shared" si="6"/>
        <v>https://clinicaltrials.gov/show/NCT04385238</v>
      </c>
      <c r="M407" s="96" t="s">
        <v>165</v>
      </c>
      <c r="O407" s="85" t="s">
        <v>115</v>
      </c>
      <c r="Q407" s="85" t="s">
        <v>955</v>
      </c>
      <c r="R407" s="85" t="s">
        <v>251</v>
      </c>
      <c r="S407" s="85" t="s">
        <v>108</v>
      </c>
      <c r="T407" s="85" t="s">
        <v>765</v>
      </c>
      <c r="U407" s="85" t="s">
        <v>195</v>
      </c>
      <c r="V407" s="82">
        <v>43971</v>
      </c>
      <c r="W407" s="85">
        <v>25000</v>
      </c>
    </row>
    <row r="408" spans="1:24" ht="30" customHeight="1" x14ac:dyDescent="0.35">
      <c r="A408" s="123">
        <v>43976</v>
      </c>
      <c r="B408" s="87" t="s">
        <v>1031</v>
      </c>
      <c r="C408" s="85" t="s">
        <v>114</v>
      </c>
      <c r="D408" s="85" t="s">
        <v>189</v>
      </c>
      <c r="E408" s="85" t="s">
        <v>190</v>
      </c>
      <c r="F408" s="85" t="s">
        <v>1747</v>
      </c>
      <c r="J408" s="82">
        <v>43962</v>
      </c>
      <c r="K408" s="96" t="s">
        <v>1032</v>
      </c>
      <c r="L408" s="92" t="str">
        <f t="shared" si="6"/>
        <v>https://clinicaltrials.gov/show/NCT04385914</v>
      </c>
      <c r="M408" s="96" t="s">
        <v>165</v>
      </c>
      <c r="N408" s="85" t="s">
        <v>103</v>
      </c>
      <c r="O408" s="85" t="s">
        <v>115</v>
      </c>
      <c r="Q408" s="85" t="s">
        <v>191</v>
      </c>
      <c r="R408" s="85" t="s">
        <v>251</v>
      </c>
      <c r="S408" s="85" t="s">
        <v>786</v>
      </c>
      <c r="T408" s="85" t="s">
        <v>765</v>
      </c>
      <c r="U408" s="85" t="s">
        <v>192</v>
      </c>
      <c r="V408" s="82">
        <v>43952</v>
      </c>
      <c r="W408" s="85">
        <v>200</v>
      </c>
    </row>
    <row r="409" spans="1:24" ht="30" customHeight="1" x14ac:dyDescent="0.35">
      <c r="A409" s="123">
        <v>43976</v>
      </c>
      <c r="B409" s="87" t="s">
        <v>196</v>
      </c>
      <c r="C409" s="85" t="s">
        <v>33</v>
      </c>
      <c r="D409" s="85" t="s">
        <v>197</v>
      </c>
      <c r="E409" s="85" t="s">
        <v>1033</v>
      </c>
      <c r="F409" s="85" t="s">
        <v>1748</v>
      </c>
      <c r="J409" s="82">
        <v>43936</v>
      </c>
      <c r="K409" s="96" t="s">
        <v>1034</v>
      </c>
      <c r="L409" s="92" t="str">
        <f t="shared" si="6"/>
        <v>https://clinicaltrials.gov/show/NCT04386109</v>
      </c>
      <c r="M409" s="96" t="s">
        <v>165</v>
      </c>
      <c r="N409" s="85" t="s">
        <v>167</v>
      </c>
      <c r="O409" s="85" t="s">
        <v>115</v>
      </c>
      <c r="Q409" s="85" t="s">
        <v>737</v>
      </c>
      <c r="R409" s="85" t="s">
        <v>108</v>
      </c>
      <c r="S409" s="85" t="s">
        <v>1035</v>
      </c>
      <c r="T409" s="85" t="s">
        <v>122</v>
      </c>
      <c r="U409" s="85" t="s">
        <v>198</v>
      </c>
      <c r="V409" s="82">
        <v>43922</v>
      </c>
      <c r="W409" s="85">
        <v>500</v>
      </c>
    </row>
    <row r="410" spans="1:24" ht="30" customHeight="1" x14ac:dyDescent="0.35">
      <c r="A410" s="123">
        <v>43976</v>
      </c>
      <c r="B410" s="87" t="s">
        <v>1036</v>
      </c>
      <c r="C410" s="85" t="s">
        <v>114</v>
      </c>
      <c r="E410" s="85" t="s">
        <v>1037</v>
      </c>
      <c r="F410" s="85" t="s">
        <v>1749</v>
      </c>
      <c r="J410" s="82">
        <v>43958</v>
      </c>
      <c r="K410" s="96" t="s">
        <v>1038</v>
      </c>
      <c r="L410" s="92" t="str">
        <f t="shared" si="6"/>
        <v>https://clinicaltrials.gov/show/NCT04388605</v>
      </c>
      <c r="M410" s="96" t="s">
        <v>165</v>
      </c>
      <c r="N410" s="85" t="s">
        <v>103</v>
      </c>
      <c r="O410" s="85" t="s">
        <v>785</v>
      </c>
      <c r="Q410" s="85" t="s">
        <v>187</v>
      </c>
      <c r="R410" s="85" t="s">
        <v>251</v>
      </c>
      <c r="S410" s="85" t="s">
        <v>108</v>
      </c>
      <c r="T410" s="85" t="s">
        <v>122</v>
      </c>
      <c r="U410" s="85" t="s">
        <v>188</v>
      </c>
      <c r="V410" s="82">
        <v>43942</v>
      </c>
      <c r="W410" s="85">
        <v>11000</v>
      </c>
    </row>
    <row r="411" spans="1:24" ht="30" customHeight="1" x14ac:dyDescent="0.35">
      <c r="A411" s="123">
        <v>43976</v>
      </c>
      <c r="B411" s="87" t="s">
        <v>1059</v>
      </c>
      <c r="C411" s="85" t="s">
        <v>33</v>
      </c>
      <c r="D411" s="85" t="s">
        <v>1750</v>
      </c>
      <c r="E411" s="85" t="s">
        <v>1060</v>
      </c>
      <c r="F411" s="85" t="s">
        <v>1751</v>
      </c>
      <c r="G411" s="96" t="s">
        <v>1752</v>
      </c>
      <c r="J411" s="82">
        <v>43929</v>
      </c>
      <c r="K411" s="96" t="s">
        <v>1061</v>
      </c>
      <c r="L411" s="92" t="str">
        <f t="shared" si="6"/>
        <v>http://www.ensaiosclinicos.gov.br/rg/RBR-3cbs3w/</v>
      </c>
      <c r="M411" s="96" t="s">
        <v>1062</v>
      </c>
      <c r="N411" s="85" t="s">
        <v>1063</v>
      </c>
      <c r="O411" s="85" t="s">
        <v>1064</v>
      </c>
      <c r="P411" s="85" t="s">
        <v>1065</v>
      </c>
      <c r="Q411" s="85" t="s">
        <v>1066</v>
      </c>
      <c r="R411" s="85">
        <v>18</v>
      </c>
      <c r="S411" s="85">
        <v>0</v>
      </c>
      <c r="T411" s="85" t="s">
        <v>253</v>
      </c>
      <c r="U411" s="85" t="s">
        <v>1067</v>
      </c>
      <c r="V411" s="82">
        <v>44108</v>
      </c>
      <c r="W411" s="85">
        <v>1300</v>
      </c>
      <c r="X411" s="85">
        <v>3</v>
      </c>
    </row>
    <row r="412" spans="1:24" ht="30" customHeight="1" x14ac:dyDescent="0.35">
      <c r="A412" s="123">
        <v>43976</v>
      </c>
      <c r="B412" s="87" t="s">
        <v>1068</v>
      </c>
      <c r="C412" s="85" t="s">
        <v>33</v>
      </c>
      <c r="D412" s="85" t="s">
        <v>1753</v>
      </c>
      <c r="E412" s="85" t="s">
        <v>1069</v>
      </c>
      <c r="F412" s="85" t="s">
        <v>1478</v>
      </c>
      <c r="G412" s="96" t="s">
        <v>1479</v>
      </c>
      <c r="J412" s="82">
        <v>43956</v>
      </c>
      <c r="K412" s="96" t="s">
        <v>1070</v>
      </c>
      <c r="L412" s="92" t="str">
        <f t="shared" si="6"/>
        <v>http://www.ensaiosclinicos.gov.br/rg/RBR-3k4wxb/</v>
      </c>
      <c r="M412" s="96" t="s">
        <v>1062</v>
      </c>
      <c r="N412" s="85" t="s">
        <v>1063</v>
      </c>
      <c r="O412" s="85" t="s">
        <v>1064</v>
      </c>
      <c r="P412" s="85" t="s">
        <v>1071</v>
      </c>
      <c r="Q412" s="85" t="s">
        <v>1072</v>
      </c>
      <c r="R412" s="85" t="s">
        <v>1073</v>
      </c>
      <c r="S412" s="85">
        <v>0</v>
      </c>
      <c r="T412" s="85" t="s">
        <v>253</v>
      </c>
      <c r="U412" s="85" t="s">
        <v>1074</v>
      </c>
      <c r="V412" s="82">
        <v>43835</v>
      </c>
      <c r="W412" s="85">
        <v>45</v>
      </c>
      <c r="X412" s="85">
        <v>2</v>
      </c>
    </row>
    <row r="413" spans="1:24" ht="30" customHeight="1" x14ac:dyDescent="0.35">
      <c r="A413" s="123">
        <v>43976</v>
      </c>
      <c r="B413" s="87" t="s">
        <v>1075</v>
      </c>
      <c r="C413" s="85" t="s">
        <v>33</v>
      </c>
      <c r="D413" s="85" t="s">
        <v>1076</v>
      </c>
      <c r="E413" s="85" t="s">
        <v>1554</v>
      </c>
      <c r="F413" s="85" t="s">
        <v>1480</v>
      </c>
      <c r="G413" s="96" t="s">
        <v>1481</v>
      </c>
      <c r="J413" s="82">
        <v>43965</v>
      </c>
      <c r="K413" s="96" t="s">
        <v>1077</v>
      </c>
      <c r="L413" s="92" t="str">
        <f t="shared" si="6"/>
        <v>http://www.ensaiosclinicos.gov.br/rg/RBR-3rdhgm/</v>
      </c>
      <c r="M413" s="96" t="s">
        <v>1062</v>
      </c>
      <c r="N413" s="85" t="s">
        <v>1063</v>
      </c>
      <c r="O413" s="85" t="s">
        <v>1064</v>
      </c>
      <c r="P413" s="85" t="s">
        <v>1078</v>
      </c>
      <c r="Q413" s="85" t="s">
        <v>1079</v>
      </c>
      <c r="R413" s="85">
        <v>18</v>
      </c>
      <c r="S413" s="85">
        <v>0</v>
      </c>
      <c r="T413" s="85" t="s">
        <v>122</v>
      </c>
      <c r="U413" s="85" t="s">
        <v>1080</v>
      </c>
      <c r="V413" s="82">
        <v>43835</v>
      </c>
      <c r="W413" s="85">
        <v>118</v>
      </c>
      <c r="X413" s="85" t="s">
        <v>108</v>
      </c>
    </row>
    <row r="414" spans="1:24" ht="30" customHeight="1" x14ac:dyDescent="0.35">
      <c r="A414" s="123">
        <v>43976</v>
      </c>
      <c r="B414" s="87" t="s">
        <v>1081</v>
      </c>
      <c r="C414" s="85" t="s">
        <v>33</v>
      </c>
      <c r="D414" s="85" t="s">
        <v>1754</v>
      </c>
      <c r="E414" s="85" t="s">
        <v>1082</v>
      </c>
      <c r="F414" s="85" t="s">
        <v>1482</v>
      </c>
      <c r="G414" s="96" t="s">
        <v>1755</v>
      </c>
      <c r="J414" s="82">
        <v>43943</v>
      </c>
      <c r="K414" s="96" t="s">
        <v>1083</v>
      </c>
      <c r="L414" s="92" t="str">
        <f t="shared" si="6"/>
        <v>http://www.ensaiosclinicos.gov.br/rg/RBR-658khm/</v>
      </c>
      <c r="M414" s="96" t="s">
        <v>1062</v>
      </c>
      <c r="N414" s="85" t="s">
        <v>1063</v>
      </c>
      <c r="O414" s="85" t="s">
        <v>1064</v>
      </c>
      <c r="P414" s="85" t="s">
        <v>1084</v>
      </c>
      <c r="Q414" s="85" t="s">
        <v>1085</v>
      </c>
      <c r="R414" s="85">
        <v>0</v>
      </c>
      <c r="S414" s="85">
        <v>0</v>
      </c>
      <c r="T414" s="85" t="s">
        <v>122</v>
      </c>
      <c r="U414" s="85" t="s">
        <v>1086</v>
      </c>
      <c r="V414" s="82">
        <v>43834</v>
      </c>
      <c r="W414" s="85">
        <v>90</v>
      </c>
      <c r="X414" s="85" t="s">
        <v>108</v>
      </c>
    </row>
    <row r="415" spans="1:24" ht="30" customHeight="1" x14ac:dyDescent="0.35">
      <c r="A415" s="123">
        <v>43976</v>
      </c>
      <c r="B415" s="87" t="s">
        <v>1087</v>
      </c>
      <c r="C415" s="85" t="s">
        <v>33</v>
      </c>
      <c r="D415" s="85" t="s">
        <v>1088</v>
      </c>
      <c r="E415" s="85" t="s">
        <v>1089</v>
      </c>
      <c r="F415" s="85" t="s">
        <v>1483</v>
      </c>
      <c r="G415" s="96" t="s">
        <v>1484</v>
      </c>
      <c r="J415" s="82">
        <v>43934</v>
      </c>
      <c r="K415" s="96" t="s">
        <v>1090</v>
      </c>
      <c r="L415" s="92" t="str">
        <f t="shared" si="6"/>
        <v>http://www.ensaiosclinicos.gov.br/rg/RBR-8969zg/</v>
      </c>
      <c r="M415" s="96" t="s">
        <v>1062</v>
      </c>
      <c r="N415" s="85" t="s">
        <v>1063</v>
      </c>
      <c r="O415" s="85" t="s">
        <v>1064</v>
      </c>
      <c r="P415" s="85" t="s">
        <v>1091</v>
      </c>
      <c r="Q415" s="85" t="s">
        <v>1092</v>
      </c>
      <c r="R415" s="85" t="s">
        <v>1073</v>
      </c>
      <c r="S415" s="85">
        <v>0</v>
      </c>
      <c r="T415" s="85" t="s">
        <v>253</v>
      </c>
      <c r="U415" s="85" t="s">
        <v>1093</v>
      </c>
      <c r="V415" s="82">
        <v>43935</v>
      </c>
      <c r="W415" s="85">
        <v>200</v>
      </c>
      <c r="X415" s="85" t="s">
        <v>108</v>
      </c>
    </row>
    <row r="416" spans="1:24" ht="30" customHeight="1" x14ac:dyDescent="0.35">
      <c r="A416" s="123">
        <v>43976</v>
      </c>
      <c r="B416" s="87" t="s">
        <v>1094</v>
      </c>
      <c r="C416" s="85" t="s">
        <v>33</v>
      </c>
      <c r="D416" s="85" t="s">
        <v>1756</v>
      </c>
      <c r="E416" s="85" t="s">
        <v>1555</v>
      </c>
      <c r="F416" s="85" t="s">
        <v>1485</v>
      </c>
      <c r="G416" s="96" t="s">
        <v>1486</v>
      </c>
      <c r="J416" s="82">
        <v>43917</v>
      </c>
      <c r="K416" s="96" t="s">
        <v>1095</v>
      </c>
      <c r="L416" s="92" t="str">
        <f t="shared" si="6"/>
        <v>http://www.ensaiosclinicos.gov.br/rg/RBR-9d8z6m/</v>
      </c>
      <c r="M416" s="96" t="s">
        <v>1062</v>
      </c>
      <c r="N416" s="85" t="s">
        <v>1063</v>
      </c>
      <c r="O416" s="85" t="s">
        <v>1064</v>
      </c>
      <c r="P416" s="85" t="s">
        <v>1071</v>
      </c>
      <c r="Q416" s="85" t="s">
        <v>1096</v>
      </c>
      <c r="R416" s="85" t="s">
        <v>1073</v>
      </c>
      <c r="S416" s="85">
        <v>0</v>
      </c>
      <c r="T416" s="85" t="s">
        <v>122</v>
      </c>
      <c r="U416" s="85" t="s">
        <v>1097</v>
      </c>
      <c r="V416" s="82">
        <v>43920</v>
      </c>
      <c r="W416" s="85">
        <v>630</v>
      </c>
      <c r="X416" s="85">
        <v>3</v>
      </c>
    </row>
    <row r="417" spans="1:9" ht="30" customHeight="1" x14ac:dyDescent="0.35">
      <c r="A417" s="126"/>
      <c r="H417" s="85"/>
      <c r="I417" s="85"/>
    </row>
    <row r="418" spans="1:9" ht="30" customHeight="1" x14ac:dyDescent="0.35">
      <c r="A418" s="126"/>
      <c r="H418" s="85"/>
      <c r="I418" s="85"/>
    </row>
    <row r="419" spans="1:9" ht="30" customHeight="1" x14ac:dyDescent="0.35">
      <c r="A419" s="126"/>
      <c r="H419" s="85"/>
      <c r="I419" s="85"/>
    </row>
    <row r="420" spans="1:9" ht="30" customHeight="1" x14ac:dyDescent="0.35">
      <c r="A420" s="126"/>
      <c r="H420" s="85"/>
      <c r="I420" s="85"/>
    </row>
    <row r="421" spans="1:9" ht="30" customHeight="1" x14ac:dyDescent="0.35">
      <c r="A421" s="126"/>
      <c r="H421" s="85"/>
      <c r="I421" s="85"/>
    </row>
    <row r="422" spans="1:9" ht="30" customHeight="1" x14ac:dyDescent="0.35">
      <c r="A422" s="126"/>
      <c r="H422" s="85"/>
      <c r="I422" s="85"/>
    </row>
    <row r="423" spans="1:9" ht="30" customHeight="1" x14ac:dyDescent="0.35">
      <c r="A423" s="126"/>
      <c r="H423" s="85"/>
      <c r="I423" s="85"/>
    </row>
    <row r="424" spans="1:9" ht="30" customHeight="1" x14ac:dyDescent="0.35">
      <c r="A424" s="126"/>
      <c r="H424" s="85"/>
      <c r="I424" s="85"/>
    </row>
    <row r="425" spans="1:9" ht="30" customHeight="1" x14ac:dyDescent="0.35">
      <c r="A425" s="126"/>
      <c r="H425" s="85"/>
      <c r="I425" s="85"/>
    </row>
    <row r="426" spans="1:9" ht="30" customHeight="1" x14ac:dyDescent="0.35">
      <c r="A426" s="126"/>
      <c r="H426" s="85"/>
      <c r="I426" s="85"/>
    </row>
    <row r="427" spans="1:9" ht="30" customHeight="1" x14ac:dyDescent="0.35">
      <c r="A427" s="126"/>
      <c r="H427" s="85"/>
      <c r="I427" s="85"/>
    </row>
    <row r="428" spans="1:9" ht="30" customHeight="1" x14ac:dyDescent="0.35">
      <c r="A428" s="126"/>
      <c r="H428" s="85"/>
      <c r="I428" s="85"/>
    </row>
    <row r="429" spans="1:9" ht="30" customHeight="1" x14ac:dyDescent="0.35">
      <c r="A429" s="126"/>
      <c r="H429" s="85"/>
      <c r="I429" s="85"/>
    </row>
    <row r="430" spans="1:9" ht="30" customHeight="1" x14ac:dyDescent="0.35">
      <c r="A430" s="126"/>
      <c r="H430" s="85"/>
      <c r="I430" s="85"/>
    </row>
    <row r="431" spans="1:9" ht="30" customHeight="1" x14ac:dyDescent="0.35">
      <c r="A431" s="126"/>
      <c r="H431" s="85"/>
      <c r="I431" s="85"/>
    </row>
    <row r="432" spans="1:9" ht="30" customHeight="1" x14ac:dyDescent="0.35">
      <c r="A432" s="126"/>
      <c r="H432" s="85"/>
      <c r="I432" s="85"/>
    </row>
    <row r="433" spans="1:9" ht="30" customHeight="1" x14ac:dyDescent="0.35">
      <c r="A433" s="126"/>
      <c r="H433" s="85"/>
      <c r="I433" s="85"/>
    </row>
    <row r="434" spans="1:9" ht="30" customHeight="1" x14ac:dyDescent="0.35">
      <c r="A434" s="126"/>
      <c r="H434" s="85"/>
      <c r="I434" s="85"/>
    </row>
    <row r="435" spans="1:9" ht="30" customHeight="1" x14ac:dyDescent="0.35">
      <c r="A435" s="126"/>
      <c r="H435" s="85"/>
      <c r="I435" s="85"/>
    </row>
    <row r="436" spans="1:9" ht="30" customHeight="1" x14ac:dyDescent="0.35">
      <c r="A436" s="126"/>
      <c r="H436" s="85"/>
      <c r="I436" s="85"/>
    </row>
    <row r="437" spans="1:9" ht="30" customHeight="1" x14ac:dyDescent="0.35">
      <c r="A437" s="126"/>
      <c r="H437" s="85"/>
      <c r="I437" s="85"/>
    </row>
    <row r="438" spans="1:9" ht="30" customHeight="1" x14ac:dyDescent="0.35">
      <c r="A438" s="126"/>
      <c r="H438" s="85"/>
      <c r="I438" s="85"/>
    </row>
    <row r="439" spans="1:9" ht="30" customHeight="1" x14ac:dyDescent="0.35">
      <c r="A439" s="126"/>
      <c r="H439" s="85"/>
      <c r="I439" s="85"/>
    </row>
    <row r="440" spans="1:9" ht="30" customHeight="1" x14ac:dyDescent="0.35">
      <c r="A440" s="126"/>
      <c r="H440" s="85"/>
      <c r="I440" s="85"/>
    </row>
    <row r="441" spans="1:9" ht="30" customHeight="1" x14ac:dyDescent="0.35">
      <c r="A441" s="126"/>
      <c r="H441" s="85"/>
      <c r="I441" s="85"/>
    </row>
    <row r="442" spans="1:9" ht="30" customHeight="1" x14ac:dyDescent="0.35">
      <c r="A442" s="126"/>
      <c r="H442" s="85"/>
      <c r="I442" s="85"/>
    </row>
    <row r="443" spans="1:9" ht="30" customHeight="1" x14ac:dyDescent="0.35">
      <c r="A443" s="126"/>
      <c r="H443" s="85"/>
      <c r="I443" s="85"/>
    </row>
    <row r="444" spans="1:9" ht="30" customHeight="1" x14ac:dyDescent="0.35">
      <c r="A444" s="126"/>
      <c r="H444" s="85"/>
      <c r="I444" s="85"/>
    </row>
  </sheetData>
  <autoFilter ref="A1:Y416" xr:uid="{6313CFF3-6533-4631-A0E7-38B6E98902A4}"/>
  <phoneticPr fontId="44" type="noConversion"/>
  <conditionalFormatting sqref="C1:K1 M1:Y1">
    <cfRule type="duplicateValues" dxfId="113" priority="140"/>
  </conditionalFormatting>
  <conditionalFormatting sqref="B417:B1048576 B1">
    <cfRule type="duplicateValues" dxfId="112" priority="73"/>
  </conditionalFormatting>
  <conditionalFormatting sqref="B113:B1048576 B1">
    <cfRule type="duplicateValues" dxfId="111" priority="27"/>
  </conditionalFormatting>
  <conditionalFormatting sqref="B141:B416">
    <cfRule type="duplicateValues" dxfId="110" priority="320"/>
  </conditionalFormatting>
  <conditionalFormatting sqref="B133:B416">
    <cfRule type="duplicateValues" dxfId="109" priority="344"/>
  </conditionalFormatting>
  <conditionalFormatting sqref="B89:B1048576 B1">
    <cfRule type="duplicateValues" dxfId="108" priority="20"/>
    <cfRule type="duplicateValues" dxfId="107" priority="21"/>
  </conditionalFormatting>
  <conditionalFormatting sqref="B89:B112">
    <cfRule type="duplicateValues" dxfId="106" priority="649"/>
  </conditionalFormatting>
  <conditionalFormatting sqref="B44:B1048576 B1">
    <cfRule type="duplicateValues" dxfId="105" priority="15"/>
  </conditionalFormatting>
  <conditionalFormatting sqref="B44:B88">
    <cfRule type="duplicateValues" dxfId="104" priority="869"/>
  </conditionalFormatting>
  <conditionalFormatting sqref="B24:B1048576 B1">
    <cfRule type="duplicateValues" dxfId="103" priority="11"/>
  </conditionalFormatting>
  <conditionalFormatting sqref="B2:B23">
    <cfRule type="duplicateValues" dxfId="102" priority="1019"/>
  </conditionalFormatting>
  <conditionalFormatting sqref="A1:A1048576">
    <cfRule type="colorScale" priority="1">
      <colorScale>
        <cfvo type="min"/>
        <cfvo type="max"/>
        <color rgb="FFFFEF9C"/>
        <color rgb="FF63BE7B"/>
      </colorScale>
    </cfRule>
  </conditionalFormatting>
  <pageMargins left="0.7" right="0.7" top="0.75" bottom="0.75" header="0.3" footer="0.3"/>
  <pageSetup orientation="portrait"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22303-8D08-4BC7-BC3A-25A94F3CFB48}">
  <dimension ref="A1:XEI19"/>
  <sheetViews>
    <sheetView zoomScaleNormal="100" workbookViewId="0">
      <pane xSplit="1" topLeftCell="B1" activePane="topRight" state="frozen"/>
      <selection pane="topRight" activeCell="A2" sqref="A2"/>
    </sheetView>
  </sheetViews>
  <sheetFormatPr defaultColWidth="24.453125" defaultRowHeight="30" customHeight="1" x14ac:dyDescent="0.35"/>
  <cols>
    <col min="1" max="1" width="60.6328125" style="87" customWidth="1"/>
    <col min="2" max="2" width="71.6328125" style="87" customWidth="1"/>
    <col min="3" max="4" width="24.453125" style="85"/>
    <col min="5" max="5" width="24.81640625" style="93" hidden="1" customWidth="1"/>
    <col min="6" max="16384" width="24.453125" style="85"/>
  </cols>
  <sheetData>
    <row r="1" spans="1:16363" ht="30" customHeight="1" x14ac:dyDescent="0.35">
      <c r="A1" s="75" t="s">
        <v>10</v>
      </c>
      <c r="B1" s="75" t="s">
        <v>12</v>
      </c>
      <c r="C1" s="76" t="s">
        <v>14</v>
      </c>
      <c r="D1" s="76" t="s">
        <v>16</v>
      </c>
      <c r="E1" s="104"/>
      <c r="F1" s="75" t="s">
        <v>18</v>
      </c>
      <c r="G1" s="75" t="s">
        <v>19</v>
      </c>
      <c r="H1" s="75" t="s">
        <v>20</v>
      </c>
      <c r="I1" s="75" t="s">
        <v>22</v>
      </c>
      <c r="J1" s="75" t="s">
        <v>24</v>
      </c>
      <c r="K1" s="75" t="s">
        <v>25</v>
      </c>
      <c r="L1" s="75" t="s">
        <v>1265</v>
      </c>
      <c r="M1" s="75" t="s">
        <v>28</v>
      </c>
      <c r="N1" s="75" t="s">
        <v>29</v>
      </c>
      <c r="O1" s="75" t="s">
        <v>31</v>
      </c>
      <c r="P1" s="75" t="s">
        <v>33</v>
      </c>
      <c r="Q1" s="75" t="s">
        <v>35</v>
      </c>
      <c r="R1" s="75" t="s">
        <v>37</v>
      </c>
      <c r="S1" s="75" t="s">
        <v>39</v>
      </c>
      <c r="T1" s="77" t="s">
        <v>40</v>
      </c>
      <c r="U1" s="77" t="s">
        <v>2260</v>
      </c>
      <c r="V1" s="77" t="s">
        <v>43</v>
      </c>
      <c r="W1" s="77" t="s">
        <v>95</v>
      </c>
      <c r="X1" s="77" t="s">
        <v>1957</v>
      </c>
      <c r="Y1" s="77" t="s">
        <v>1865</v>
      </c>
      <c r="Z1" s="77" t="s">
        <v>96</v>
      </c>
      <c r="AA1" s="77" t="s">
        <v>2261</v>
      </c>
      <c r="AB1" s="77" t="s">
        <v>97</v>
      </c>
      <c r="AC1" s="77" t="s">
        <v>98</v>
      </c>
      <c r="AD1" s="77" t="s">
        <v>1866</v>
      </c>
      <c r="AE1" s="77" t="s">
        <v>99</v>
      </c>
      <c r="AF1" s="77" t="s">
        <v>62</v>
      </c>
      <c r="AG1" s="77" t="s">
        <v>64</v>
      </c>
      <c r="AH1" s="77" t="s">
        <v>66</v>
      </c>
      <c r="AI1" s="77" t="s">
        <v>68</v>
      </c>
      <c r="AJ1" s="77" t="s">
        <v>70</v>
      </c>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c r="BZ1" s="119"/>
      <c r="CA1" s="119"/>
      <c r="CB1" s="119"/>
      <c r="CC1" s="119"/>
      <c r="CD1" s="119"/>
      <c r="CE1" s="119"/>
      <c r="CF1" s="119"/>
      <c r="CG1" s="119"/>
      <c r="CH1" s="119"/>
      <c r="CI1" s="119"/>
      <c r="CJ1" s="119"/>
      <c r="CK1" s="119"/>
      <c r="CL1" s="119"/>
      <c r="CM1" s="119"/>
      <c r="CN1" s="119"/>
      <c r="CO1" s="119"/>
      <c r="CP1" s="119"/>
      <c r="CQ1" s="119"/>
      <c r="CR1" s="119"/>
      <c r="CS1" s="119"/>
      <c r="CT1" s="119"/>
      <c r="CU1" s="119"/>
      <c r="CV1" s="119"/>
      <c r="CW1" s="119"/>
      <c r="CX1" s="119"/>
      <c r="CY1" s="119"/>
      <c r="CZ1" s="119"/>
      <c r="DA1" s="119"/>
      <c r="DB1" s="119"/>
      <c r="DC1" s="119"/>
      <c r="DD1" s="119"/>
      <c r="DE1" s="119"/>
      <c r="DF1" s="119"/>
      <c r="DG1" s="119"/>
      <c r="DH1" s="119"/>
      <c r="DI1" s="119"/>
      <c r="DJ1" s="119"/>
      <c r="DK1" s="119"/>
      <c r="DL1" s="119"/>
      <c r="DM1" s="119"/>
      <c r="DN1" s="119"/>
      <c r="DO1" s="119"/>
      <c r="DP1" s="119"/>
      <c r="DQ1" s="119"/>
      <c r="DR1" s="119"/>
      <c r="DS1" s="119"/>
      <c r="DT1" s="119"/>
      <c r="DU1" s="119"/>
      <c r="DV1" s="119"/>
      <c r="DW1" s="119"/>
      <c r="DX1" s="119"/>
      <c r="DY1" s="119"/>
      <c r="DZ1" s="119"/>
      <c r="EA1" s="119"/>
      <c r="EB1" s="119"/>
      <c r="EC1" s="119"/>
      <c r="ED1" s="119"/>
      <c r="EE1" s="119"/>
      <c r="EF1" s="119"/>
      <c r="EG1" s="119"/>
      <c r="EH1" s="119"/>
      <c r="EI1" s="119"/>
      <c r="EJ1" s="119"/>
      <c r="EK1" s="119"/>
      <c r="EL1" s="119"/>
      <c r="EM1" s="119"/>
      <c r="EN1" s="119"/>
      <c r="EO1" s="119"/>
      <c r="EP1" s="119"/>
      <c r="EQ1" s="119"/>
      <c r="ER1" s="119"/>
      <c r="ES1" s="119"/>
      <c r="ET1" s="119"/>
      <c r="EU1" s="119"/>
      <c r="EV1" s="119"/>
      <c r="EW1" s="119"/>
      <c r="EX1" s="119"/>
      <c r="EY1" s="119"/>
      <c r="EZ1" s="119"/>
      <c r="FA1" s="119"/>
      <c r="FB1" s="119"/>
      <c r="FC1" s="119"/>
      <c r="FD1" s="119"/>
      <c r="FE1" s="119"/>
      <c r="FF1" s="119"/>
      <c r="FG1" s="119"/>
      <c r="FH1" s="119"/>
      <c r="FI1" s="119"/>
      <c r="FJ1" s="119"/>
      <c r="FK1" s="119"/>
      <c r="FL1" s="119"/>
      <c r="FM1" s="119"/>
      <c r="FN1" s="119"/>
      <c r="FO1" s="119"/>
      <c r="FP1" s="119"/>
      <c r="FQ1" s="119"/>
      <c r="FR1" s="119"/>
      <c r="FS1" s="119"/>
      <c r="FT1" s="119"/>
      <c r="FU1" s="119"/>
      <c r="FV1" s="119"/>
      <c r="FW1" s="119"/>
      <c r="FX1" s="119"/>
      <c r="FY1" s="119"/>
      <c r="FZ1" s="119"/>
      <c r="GA1" s="119"/>
      <c r="GB1" s="119"/>
      <c r="GC1" s="119"/>
      <c r="GD1" s="119"/>
      <c r="GE1" s="119"/>
      <c r="GF1" s="119"/>
      <c r="GG1" s="119"/>
      <c r="GH1" s="119"/>
      <c r="GI1" s="119"/>
      <c r="GJ1" s="119"/>
      <c r="GK1" s="119"/>
      <c r="GL1" s="119"/>
      <c r="GM1" s="119"/>
      <c r="GN1" s="119"/>
      <c r="GO1" s="119"/>
      <c r="GP1" s="119"/>
      <c r="GQ1" s="119"/>
      <c r="GR1" s="119"/>
      <c r="GS1" s="119"/>
      <c r="GT1" s="119"/>
      <c r="GU1" s="119"/>
      <c r="GV1" s="119"/>
      <c r="GW1" s="119"/>
      <c r="GX1" s="119"/>
      <c r="GY1" s="119"/>
      <c r="GZ1" s="119"/>
      <c r="HA1" s="119"/>
      <c r="HB1" s="119"/>
      <c r="HC1" s="119"/>
      <c r="HD1" s="119"/>
      <c r="HE1" s="119"/>
      <c r="HF1" s="119"/>
      <c r="HG1" s="119"/>
      <c r="HH1" s="119"/>
      <c r="HI1" s="119"/>
      <c r="HJ1" s="119"/>
      <c r="HK1" s="119"/>
      <c r="HL1" s="119"/>
      <c r="HM1" s="119"/>
      <c r="HN1" s="119"/>
      <c r="HO1" s="119"/>
      <c r="HP1" s="119"/>
      <c r="HQ1" s="119"/>
      <c r="HR1" s="119"/>
      <c r="HS1" s="119"/>
      <c r="HT1" s="119"/>
      <c r="HU1" s="119"/>
      <c r="HV1" s="119"/>
      <c r="HW1" s="119"/>
      <c r="HX1" s="119"/>
      <c r="HY1" s="119"/>
      <c r="HZ1" s="119"/>
      <c r="IA1" s="119"/>
      <c r="IB1" s="119"/>
      <c r="IC1" s="119"/>
      <c r="ID1" s="119"/>
      <c r="IE1" s="119"/>
      <c r="IF1" s="119"/>
      <c r="IG1" s="119"/>
      <c r="IH1" s="119"/>
      <c r="II1" s="119"/>
      <c r="IJ1" s="119"/>
      <c r="IK1" s="119"/>
      <c r="IL1" s="119"/>
      <c r="IM1" s="119"/>
      <c r="IN1" s="119"/>
      <c r="IO1" s="119"/>
      <c r="IP1" s="119"/>
      <c r="IQ1" s="119"/>
      <c r="IR1" s="119"/>
      <c r="IS1" s="119"/>
      <c r="IT1" s="119"/>
      <c r="IU1" s="119"/>
      <c r="IV1" s="119"/>
      <c r="IW1" s="119"/>
      <c r="IX1" s="119"/>
      <c r="IY1" s="119"/>
      <c r="IZ1" s="119"/>
      <c r="JA1" s="119"/>
      <c r="JB1" s="119"/>
      <c r="JC1" s="119"/>
      <c r="JD1" s="119"/>
      <c r="JE1" s="119"/>
      <c r="JF1" s="119"/>
      <c r="JG1" s="119"/>
      <c r="JH1" s="119"/>
      <c r="JI1" s="119"/>
      <c r="JJ1" s="119"/>
      <c r="JK1" s="119"/>
      <c r="JL1" s="119"/>
      <c r="JM1" s="119"/>
      <c r="JN1" s="119"/>
      <c r="JO1" s="119"/>
      <c r="JP1" s="119"/>
      <c r="JQ1" s="119"/>
      <c r="JR1" s="119"/>
      <c r="JS1" s="119"/>
      <c r="JT1" s="119"/>
      <c r="JU1" s="119"/>
      <c r="JV1" s="119"/>
      <c r="JW1" s="119"/>
      <c r="JX1" s="119"/>
      <c r="JY1" s="119"/>
      <c r="JZ1" s="119"/>
      <c r="KA1" s="119"/>
      <c r="KB1" s="119"/>
      <c r="KC1" s="119"/>
      <c r="KD1" s="119"/>
      <c r="KE1" s="119"/>
      <c r="KF1" s="119"/>
      <c r="KG1" s="119"/>
      <c r="KH1" s="119"/>
      <c r="KI1" s="119"/>
      <c r="KJ1" s="119"/>
      <c r="KK1" s="119"/>
      <c r="KL1" s="119"/>
      <c r="KM1" s="119"/>
      <c r="KN1" s="119"/>
      <c r="KO1" s="119"/>
      <c r="KP1" s="119"/>
      <c r="KQ1" s="119"/>
      <c r="KR1" s="119"/>
      <c r="KS1" s="119"/>
      <c r="KT1" s="119"/>
      <c r="KU1" s="119"/>
      <c r="KV1" s="119"/>
      <c r="KW1" s="119"/>
      <c r="KX1" s="119"/>
      <c r="KY1" s="119"/>
      <c r="KZ1" s="119"/>
      <c r="LA1" s="119"/>
      <c r="LB1" s="119"/>
      <c r="LC1" s="119"/>
      <c r="LD1" s="119"/>
      <c r="LE1" s="119"/>
      <c r="LF1" s="119"/>
      <c r="LG1" s="119"/>
      <c r="LH1" s="119"/>
      <c r="LI1" s="119"/>
      <c r="LJ1" s="119"/>
      <c r="LK1" s="119"/>
      <c r="LL1" s="119"/>
      <c r="LM1" s="119"/>
      <c r="LN1" s="119"/>
      <c r="LO1" s="119"/>
      <c r="LP1" s="119"/>
      <c r="LQ1" s="119"/>
      <c r="LR1" s="119"/>
      <c r="LS1" s="119"/>
      <c r="LT1" s="119"/>
      <c r="LU1" s="119"/>
      <c r="LV1" s="119"/>
      <c r="LW1" s="119"/>
      <c r="LX1" s="119"/>
      <c r="LY1" s="119"/>
      <c r="LZ1" s="119"/>
      <c r="MA1" s="119"/>
      <c r="MB1" s="119"/>
      <c r="MC1" s="119"/>
      <c r="MD1" s="119"/>
      <c r="ME1" s="119"/>
      <c r="MF1" s="119"/>
      <c r="MG1" s="119"/>
      <c r="MH1" s="119"/>
      <c r="MI1" s="119"/>
      <c r="MJ1" s="119"/>
      <c r="MK1" s="119"/>
      <c r="ML1" s="119"/>
      <c r="MM1" s="119"/>
      <c r="MN1" s="119"/>
      <c r="MO1" s="119"/>
      <c r="MP1" s="119"/>
      <c r="MQ1" s="119"/>
      <c r="MR1" s="119"/>
      <c r="MS1" s="119"/>
      <c r="MT1" s="119"/>
      <c r="MU1" s="119"/>
      <c r="MV1" s="119"/>
      <c r="MW1" s="119"/>
      <c r="MX1" s="119"/>
      <c r="MY1" s="119"/>
      <c r="MZ1" s="119"/>
      <c r="NA1" s="119"/>
      <c r="NB1" s="119"/>
      <c r="NC1" s="119"/>
      <c r="ND1" s="119"/>
      <c r="NE1" s="119"/>
      <c r="NF1" s="119"/>
      <c r="NG1" s="119"/>
      <c r="NH1" s="119"/>
      <c r="NI1" s="119"/>
      <c r="NJ1" s="119"/>
      <c r="NK1" s="119"/>
      <c r="NL1" s="119"/>
      <c r="NM1" s="119"/>
      <c r="NN1" s="119"/>
      <c r="NO1" s="119"/>
      <c r="NP1" s="119"/>
      <c r="NQ1" s="119"/>
      <c r="NR1" s="119"/>
      <c r="NS1" s="119"/>
      <c r="NT1" s="119"/>
      <c r="NU1" s="119"/>
      <c r="NV1" s="119"/>
      <c r="NW1" s="119"/>
      <c r="NX1" s="119"/>
      <c r="NY1" s="119"/>
      <c r="NZ1" s="119"/>
      <c r="OA1" s="119"/>
      <c r="OB1" s="119"/>
      <c r="OC1" s="119"/>
      <c r="OD1" s="119"/>
      <c r="OE1" s="119"/>
      <c r="OF1" s="119"/>
      <c r="OG1" s="119"/>
      <c r="OH1" s="119"/>
      <c r="OI1" s="119"/>
      <c r="OJ1" s="119"/>
      <c r="OK1" s="119"/>
      <c r="OL1" s="119"/>
      <c r="OM1" s="119"/>
      <c r="ON1" s="119"/>
      <c r="OO1" s="119"/>
      <c r="OP1" s="119"/>
      <c r="OQ1" s="119"/>
      <c r="OR1" s="119"/>
      <c r="OS1" s="119"/>
      <c r="OT1" s="119"/>
      <c r="OU1" s="119"/>
      <c r="OV1" s="119"/>
      <c r="OW1" s="119"/>
      <c r="OX1" s="119"/>
      <c r="OY1" s="119"/>
      <c r="OZ1" s="119"/>
      <c r="PA1" s="119"/>
      <c r="PB1" s="119"/>
      <c r="PC1" s="119"/>
      <c r="PD1" s="119"/>
      <c r="PE1" s="119"/>
      <c r="PF1" s="119"/>
      <c r="PG1" s="119"/>
      <c r="PH1" s="119"/>
      <c r="PI1" s="119"/>
      <c r="PJ1" s="119"/>
      <c r="PK1" s="119"/>
      <c r="PL1" s="119"/>
      <c r="PM1" s="119"/>
      <c r="PN1" s="119"/>
      <c r="PO1" s="119"/>
      <c r="PP1" s="119"/>
      <c r="PQ1" s="119"/>
      <c r="PR1" s="119"/>
      <c r="PS1" s="119"/>
      <c r="PT1" s="119"/>
      <c r="PU1" s="119"/>
      <c r="PV1" s="119"/>
      <c r="PW1" s="119"/>
      <c r="PX1" s="119"/>
      <c r="PY1" s="119"/>
      <c r="PZ1" s="119"/>
      <c r="QA1" s="119"/>
      <c r="QB1" s="119"/>
      <c r="QC1" s="119"/>
      <c r="QD1" s="119"/>
      <c r="QE1" s="119"/>
      <c r="QF1" s="119"/>
      <c r="QG1" s="119"/>
      <c r="QH1" s="119"/>
      <c r="QI1" s="119"/>
      <c r="QJ1" s="119"/>
      <c r="QK1" s="119"/>
      <c r="QL1" s="119"/>
      <c r="QM1" s="119"/>
      <c r="QN1" s="119"/>
      <c r="QO1" s="119"/>
      <c r="QP1" s="119"/>
      <c r="QQ1" s="119"/>
      <c r="QR1" s="119"/>
      <c r="QS1" s="119"/>
      <c r="QT1" s="119"/>
      <c r="QU1" s="119"/>
      <c r="QV1" s="119"/>
      <c r="QW1" s="119"/>
      <c r="QX1" s="119"/>
      <c r="QY1" s="119"/>
      <c r="QZ1" s="119"/>
      <c r="RA1" s="119"/>
      <c r="RB1" s="119"/>
      <c r="RC1" s="119"/>
      <c r="RD1" s="119"/>
      <c r="RE1" s="119"/>
      <c r="RF1" s="119"/>
      <c r="RG1" s="119"/>
      <c r="RH1" s="119"/>
      <c r="RI1" s="119"/>
      <c r="RJ1" s="119"/>
      <c r="RK1" s="119"/>
      <c r="RL1" s="119"/>
      <c r="RM1" s="119"/>
      <c r="RN1" s="119"/>
      <c r="RO1" s="119"/>
      <c r="RP1" s="119"/>
      <c r="RQ1" s="119"/>
      <c r="RR1" s="119"/>
      <c r="RS1" s="119"/>
      <c r="RT1" s="119"/>
      <c r="RU1" s="119"/>
      <c r="RV1" s="119"/>
      <c r="RW1" s="119"/>
      <c r="RX1" s="119"/>
      <c r="RY1" s="119"/>
      <c r="RZ1" s="119"/>
      <c r="SA1" s="119"/>
      <c r="SB1" s="119"/>
      <c r="SC1" s="119"/>
      <c r="SD1" s="119"/>
      <c r="SE1" s="119"/>
      <c r="SF1" s="119"/>
      <c r="SG1" s="119"/>
      <c r="SH1" s="119"/>
      <c r="SI1" s="119"/>
      <c r="SJ1" s="119"/>
      <c r="SK1" s="119"/>
      <c r="SL1" s="119"/>
      <c r="SM1" s="119"/>
      <c r="SN1" s="119"/>
      <c r="SO1" s="119"/>
      <c r="SP1" s="119"/>
      <c r="SQ1" s="119"/>
      <c r="SR1" s="119"/>
      <c r="SS1" s="119"/>
      <c r="ST1" s="119"/>
      <c r="SU1" s="119"/>
      <c r="SV1" s="119"/>
      <c r="SW1" s="119"/>
      <c r="SX1" s="119"/>
      <c r="SY1" s="119"/>
      <c r="SZ1" s="119"/>
      <c r="TA1" s="119"/>
      <c r="TB1" s="119"/>
      <c r="TC1" s="119"/>
      <c r="TD1" s="119"/>
      <c r="TE1" s="119"/>
      <c r="TF1" s="119"/>
      <c r="TG1" s="119"/>
      <c r="TH1" s="119"/>
      <c r="TI1" s="119"/>
      <c r="TJ1" s="119"/>
      <c r="TK1" s="119"/>
      <c r="TL1" s="119"/>
      <c r="TM1" s="119"/>
      <c r="TN1" s="119"/>
      <c r="TO1" s="119"/>
      <c r="TP1" s="119"/>
      <c r="TQ1" s="119"/>
      <c r="TR1" s="119"/>
      <c r="TS1" s="119"/>
      <c r="TT1" s="119"/>
      <c r="TU1" s="119"/>
      <c r="TV1" s="119"/>
      <c r="TW1" s="119"/>
      <c r="TX1" s="119"/>
      <c r="TY1" s="119"/>
      <c r="TZ1" s="119"/>
      <c r="UA1" s="119"/>
      <c r="UB1" s="119"/>
      <c r="UC1" s="119"/>
      <c r="UD1" s="119"/>
      <c r="UE1" s="119"/>
      <c r="UF1" s="119"/>
      <c r="UG1" s="119"/>
      <c r="UH1" s="119"/>
      <c r="UI1" s="119"/>
      <c r="UJ1" s="119"/>
      <c r="UK1" s="119"/>
      <c r="UL1" s="119"/>
      <c r="UM1" s="119"/>
      <c r="UN1" s="119"/>
      <c r="UO1" s="119"/>
      <c r="UP1" s="119"/>
      <c r="UQ1" s="119"/>
      <c r="UR1" s="119"/>
      <c r="US1" s="119"/>
      <c r="UT1" s="119"/>
      <c r="UU1" s="119"/>
      <c r="UV1" s="119"/>
      <c r="UW1" s="119"/>
      <c r="UX1" s="119"/>
      <c r="UY1" s="119"/>
      <c r="UZ1" s="119"/>
      <c r="VA1" s="119"/>
      <c r="VB1" s="119"/>
      <c r="VC1" s="119"/>
      <c r="VD1" s="119"/>
      <c r="VE1" s="119"/>
      <c r="VF1" s="119"/>
      <c r="VG1" s="119"/>
      <c r="VH1" s="119"/>
      <c r="VI1" s="119"/>
      <c r="VJ1" s="119"/>
      <c r="VK1" s="119"/>
      <c r="VL1" s="119"/>
      <c r="VM1" s="119"/>
      <c r="VN1" s="119"/>
      <c r="VO1" s="119"/>
      <c r="VP1" s="119"/>
      <c r="VQ1" s="119"/>
      <c r="VR1" s="119"/>
      <c r="VS1" s="119"/>
      <c r="VT1" s="119"/>
      <c r="VU1" s="119"/>
      <c r="VV1" s="119"/>
      <c r="VW1" s="119"/>
      <c r="VX1" s="119"/>
      <c r="VY1" s="119"/>
      <c r="VZ1" s="119"/>
      <c r="WA1" s="119"/>
      <c r="WB1" s="119"/>
      <c r="WC1" s="119"/>
      <c r="WD1" s="119"/>
      <c r="WE1" s="119"/>
      <c r="WF1" s="119"/>
      <c r="WG1" s="119"/>
      <c r="WH1" s="119"/>
      <c r="WI1" s="119"/>
      <c r="WJ1" s="119"/>
      <c r="WK1" s="119"/>
      <c r="WL1" s="119"/>
      <c r="WM1" s="119"/>
      <c r="WN1" s="119"/>
      <c r="WO1" s="119"/>
      <c r="WP1" s="119"/>
      <c r="WQ1" s="119"/>
      <c r="WR1" s="119"/>
      <c r="WS1" s="119"/>
      <c r="WT1" s="119"/>
      <c r="WU1" s="119"/>
      <c r="WV1" s="119"/>
      <c r="WW1" s="119"/>
      <c r="WX1" s="119"/>
      <c r="WY1" s="119"/>
      <c r="WZ1" s="119"/>
      <c r="XA1" s="119"/>
      <c r="XB1" s="119"/>
      <c r="XC1" s="119"/>
      <c r="XD1" s="119"/>
      <c r="XE1" s="119"/>
      <c r="XF1" s="119"/>
      <c r="XG1" s="119"/>
      <c r="XH1" s="119"/>
      <c r="XI1" s="119"/>
      <c r="XJ1" s="119"/>
      <c r="XK1" s="119"/>
      <c r="XL1" s="119"/>
      <c r="XM1" s="119"/>
      <c r="XN1" s="119"/>
      <c r="XO1" s="119"/>
      <c r="XP1" s="119"/>
      <c r="XQ1" s="119"/>
      <c r="XR1" s="119"/>
      <c r="XS1" s="119"/>
      <c r="XT1" s="119"/>
      <c r="XU1" s="119"/>
      <c r="XV1" s="119"/>
      <c r="XW1" s="119"/>
      <c r="XX1" s="119"/>
      <c r="XY1" s="119"/>
      <c r="XZ1" s="119"/>
      <c r="YA1" s="119"/>
      <c r="YB1" s="119"/>
      <c r="YC1" s="119"/>
      <c r="YD1" s="119"/>
      <c r="YE1" s="119"/>
      <c r="YF1" s="119"/>
      <c r="YG1" s="119"/>
      <c r="YH1" s="119"/>
      <c r="YI1" s="119"/>
      <c r="YJ1" s="119"/>
      <c r="YK1" s="119"/>
      <c r="YL1" s="119"/>
      <c r="YM1" s="119"/>
      <c r="YN1" s="119"/>
      <c r="YO1" s="119"/>
      <c r="YP1" s="119"/>
      <c r="YQ1" s="119"/>
      <c r="YR1" s="119"/>
      <c r="YS1" s="119"/>
      <c r="YT1" s="119"/>
      <c r="YU1" s="119"/>
      <c r="YV1" s="119"/>
      <c r="YW1" s="119"/>
      <c r="YX1" s="119"/>
      <c r="YY1" s="119"/>
      <c r="YZ1" s="119"/>
      <c r="ZA1" s="119"/>
      <c r="ZB1" s="119"/>
      <c r="ZC1" s="119"/>
      <c r="ZD1" s="119"/>
      <c r="ZE1" s="119"/>
      <c r="ZF1" s="119"/>
      <c r="ZG1" s="119"/>
      <c r="ZH1" s="119"/>
      <c r="ZI1" s="119"/>
      <c r="ZJ1" s="119"/>
      <c r="ZK1" s="119"/>
      <c r="ZL1" s="119"/>
      <c r="ZM1" s="119"/>
      <c r="ZN1" s="119"/>
      <c r="ZO1" s="119"/>
      <c r="ZP1" s="119"/>
      <c r="ZQ1" s="119"/>
      <c r="ZR1" s="119"/>
      <c r="ZS1" s="119"/>
      <c r="ZT1" s="119"/>
      <c r="ZU1" s="119"/>
      <c r="ZV1" s="119"/>
      <c r="ZW1" s="119"/>
      <c r="ZX1" s="119"/>
      <c r="ZY1" s="119"/>
      <c r="ZZ1" s="119"/>
      <c r="AAA1" s="119"/>
      <c r="AAB1" s="119"/>
      <c r="AAC1" s="119"/>
      <c r="AAD1" s="119"/>
      <c r="AAE1" s="119"/>
      <c r="AAF1" s="119"/>
      <c r="AAG1" s="119"/>
      <c r="AAH1" s="119"/>
      <c r="AAI1" s="119"/>
      <c r="AAJ1" s="119"/>
      <c r="AAK1" s="119"/>
      <c r="AAL1" s="119"/>
      <c r="AAM1" s="119"/>
      <c r="AAN1" s="119"/>
      <c r="AAO1" s="119"/>
      <c r="AAP1" s="119"/>
      <c r="AAQ1" s="119"/>
      <c r="AAR1" s="119"/>
      <c r="AAS1" s="119"/>
      <c r="AAT1" s="119"/>
      <c r="AAU1" s="119"/>
      <c r="AAV1" s="119"/>
      <c r="AAW1" s="119"/>
      <c r="AAX1" s="119"/>
      <c r="AAY1" s="119"/>
      <c r="AAZ1" s="119"/>
      <c r="ABA1" s="119"/>
      <c r="ABB1" s="119"/>
      <c r="ABC1" s="119"/>
      <c r="ABD1" s="119"/>
      <c r="ABE1" s="119"/>
      <c r="ABF1" s="119"/>
      <c r="ABG1" s="119"/>
      <c r="ABH1" s="119"/>
      <c r="ABI1" s="119"/>
      <c r="ABJ1" s="119"/>
      <c r="ABK1" s="119"/>
      <c r="ABL1" s="119"/>
      <c r="ABM1" s="119"/>
      <c r="ABN1" s="119"/>
      <c r="ABO1" s="119"/>
      <c r="ABP1" s="119"/>
      <c r="ABQ1" s="119"/>
      <c r="ABR1" s="119"/>
      <c r="ABS1" s="119"/>
      <c r="ABT1" s="119"/>
      <c r="ABU1" s="119"/>
      <c r="ABV1" s="119"/>
      <c r="ABW1" s="119"/>
      <c r="ABX1" s="119"/>
      <c r="ABY1" s="119"/>
      <c r="ABZ1" s="119"/>
      <c r="ACA1" s="119"/>
      <c r="ACB1" s="119"/>
      <c r="ACC1" s="119"/>
      <c r="ACD1" s="119"/>
      <c r="ACE1" s="119"/>
      <c r="ACF1" s="119"/>
      <c r="ACG1" s="119"/>
      <c r="ACH1" s="119"/>
      <c r="ACI1" s="119"/>
      <c r="ACJ1" s="119"/>
      <c r="ACK1" s="119"/>
      <c r="ACL1" s="119"/>
      <c r="ACM1" s="119"/>
      <c r="ACN1" s="119"/>
      <c r="ACO1" s="119"/>
      <c r="ACP1" s="119"/>
      <c r="ACQ1" s="119"/>
      <c r="ACR1" s="119"/>
      <c r="ACS1" s="119"/>
      <c r="ACT1" s="119"/>
      <c r="ACU1" s="119"/>
      <c r="ACV1" s="119"/>
      <c r="ACW1" s="119"/>
      <c r="ACX1" s="119"/>
      <c r="ACY1" s="119"/>
      <c r="ACZ1" s="119"/>
      <c r="ADA1" s="119"/>
      <c r="ADB1" s="119"/>
      <c r="ADC1" s="119"/>
      <c r="ADD1" s="119"/>
      <c r="ADE1" s="119"/>
      <c r="ADF1" s="119"/>
      <c r="ADG1" s="119"/>
      <c r="ADH1" s="119"/>
      <c r="ADI1" s="119"/>
      <c r="ADJ1" s="119"/>
      <c r="ADK1" s="119"/>
      <c r="ADL1" s="119"/>
      <c r="ADM1" s="119"/>
      <c r="ADN1" s="119"/>
      <c r="ADO1" s="119"/>
      <c r="ADP1" s="119"/>
      <c r="ADQ1" s="119"/>
      <c r="ADR1" s="119"/>
      <c r="ADS1" s="119"/>
      <c r="ADT1" s="119"/>
      <c r="ADU1" s="119"/>
      <c r="ADV1" s="119"/>
      <c r="ADW1" s="119"/>
      <c r="ADX1" s="119"/>
      <c r="ADY1" s="119"/>
      <c r="ADZ1" s="119"/>
      <c r="AEA1" s="119"/>
      <c r="AEB1" s="119"/>
      <c r="AEC1" s="119"/>
      <c r="AED1" s="119"/>
      <c r="AEE1" s="119"/>
      <c r="AEF1" s="119"/>
      <c r="AEG1" s="119"/>
      <c r="AEH1" s="119"/>
      <c r="AEI1" s="119"/>
      <c r="AEJ1" s="119"/>
      <c r="AEK1" s="119"/>
      <c r="AEL1" s="119"/>
      <c r="AEM1" s="119"/>
      <c r="AEN1" s="119"/>
      <c r="AEO1" s="119"/>
      <c r="AEP1" s="119"/>
      <c r="AEQ1" s="119"/>
      <c r="AER1" s="119"/>
      <c r="AES1" s="119"/>
      <c r="AET1" s="119"/>
      <c r="AEU1" s="119"/>
      <c r="AEV1" s="119"/>
      <c r="AEW1" s="119"/>
      <c r="AEX1" s="119"/>
      <c r="AEY1" s="119"/>
      <c r="AEZ1" s="119"/>
      <c r="AFA1" s="119"/>
      <c r="AFB1" s="119"/>
      <c r="AFC1" s="119"/>
      <c r="AFD1" s="119"/>
      <c r="AFE1" s="119"/>
      <c r="AFF1" s="119"/>
      <c r="AFG1" s="119"/>
      <c r="AFH1" s="119"/>
      <c r="AFI1" s="119"/>
      <c r="AFJ1" s="119"/>
      <c r="AFK1" s="119"/>
      <c r="AFL1" s="119"/>
      <c r="AFM1" s="119"/>
      <c r="AFN1" s="119"/>
      <c r="AFO1" s="119"/>
      <c r="AFP1" s="119"/>
      <c r="AFQ1" s="119"/>
      <c r="AFR1" s="119"/>
      <c r="AFS1" s="119"/>
      <c r="AFT1" s="119"/>
      <c r="AFU1" s="119"/>
      <c r="AFV1" s="119"/>
      <c r="AFW1" s="119"/>
      <c r="AFX1" s="119"/>
      <c r="AFY1" s="119"/>
      <c r="AFZ1" s="119"/>
      <c r="AGA1" s="119"/>
      <c r="AGB1" s="119"/>
      <c r="AGC1" s="119"/>
      <c r="AGD1" s="119"/>
      <c r="AGE1" s="119"/>
      <c r="AGF1" s="119"/>
      <c r="AGG1" s="119"/>
      <c r="AGH1" s="119"/>
      <c r="AGI1" s="119"/>
      <c r="AGJ1" s="119"/>
      <c r="AGK1" s="119"/>
      <c r="AGL1" s="119"/>
      <c r="AGM1" s="119"/>
      <c r="AGN1" s="119"/>
      <c r="AGO1" s="119"/>
      <c r="AGP1" s="119"/>
      <c r="AGQ1" s="119"/>
      <c r="AGR1" s="119"/>
      <c r="AGS1" s="119"/>
      <c r="AGT1" s="119"/>
      <c r="AGU1" s="119"/>
      <c r="AGV1" s="119"/>
      <c r="AGW1" s="119"/>
      <c r="AGX1" s="119"/>
      <c r="AGY1" s="119"/>
      <c r="AGZ1" s="119"/>
      <c r="AHA1" s="119"/>
      <c r="AHB1" s="119"/>
      <c r="AHC1" s="119"/>
      <c r="AHD1" s="119"/>
      <c r="AHE1" s="119"/>
      <c r="AHF1" s="119"/>
      <c r="AHG1" s="119"/>
      <c r="AHH1" s="119"/>
      <c r="AHI1" s="119"/>
      <c r="AHJ1" s="119"/>
      <c r="AHK1" s="119"/>
      <c r="AHL1" s="119"/>
      <c r="AHM1" s="119"/>
      <c r="AHN1" s="119"/>
      <c r="AHO1" s="119"/>
      <c r="AHP1" s="119"/>
      <c r="AHQ1" s="119"/>
      <c r="AHR1" s="119"/>
      <c r="AHS1" s="119"/>
      <c r="AHT1" s="119"/>
      <c r="AHU1" s="119"/>
      <c r="AHV1" s="119"/>
      <c r="AHW1" s="119"/>
      <c r="AHX1" s="119"/>
      <c r="AHY1" s="119"/>
      <c r="AHZ1" s="119"/>
      <c r="AIA1" s="119"/>
      <c r="AIB1" s="119"/>
      <c r="AIC1" s="119"/>
      <c r="AID1" s="119"/>
      <c r="AIE1" s="119"/>
      <c r="AIF1" s="119"/>
      <c r="AIG1" s="119"/>
      <c r="AIH1" s="119"/>
      <c r="AII1" s="119"/>
      <c r="AIJ1" s="119"/>
      <c r="AIK1" s="119"/>
      <c r="AIL1" s="119"/>
      <c r="AIM1" s="119"/>
      <c r="AIN1" s="119"/>
      <c r="AIO1" s="119"/>
      <c r="AIP1" s="119"/>
      <c r="AIQ1" s="119"/>
      <c r="AIR1" s="119"/>
      <c r="AIS1" s="119"/>
      <c r="AIT1" s="119"/>
      <c r="AIU1" s="119"/>
      <c r="AIV1" s="119"/>
      <c r="AIW1" s="119"/>
      <c r="AIX1" s="119"/>
      <c r="AIY1" s="119"/>
      <c r="AIZ1" s="119"/>
      <c r="AJA1" s="119"/>
      <c r="AJB1" s="119"/>
      <c r="AJC1" s="119"/>
      <c r="AJD1" s="119"/>
      <c r="AJE1" s="119"/>
      <c r="AJF1" s="119"/>
      <c r="AJG1" s="119"/>
      <c r="AJH1" s="119"/>
      <c r="AJI1" s="119"/>
      <c r="AJJ1" s="119"/>
      <c r="AJK1" s="119"/>
      <c r="AJL1" s="119"/>
      <c r="AJM1" s="119"/>
      <c r="AJN1" s="119"/>
      <c r="AJO1" s="119"/>
      <c r="AJP1" s="119"/>
      <c r="AJQ1" s="119"/>
      <c r="AJR1" s="119"/>
      <c r="AJS1" s="119"/>
      <c r="AJT1" s="119"/>
      <c r="AJU1" s="119"/>
      <c r="AJV1" s="119"/>
      <c r="AJW1" s="119"/>
      <c r="AJX1" s="119"/>
      <c r="AJY1" s="119"/>
      <c r="AJZ1" s="119"/>
      <c r="AKA1" s="119"/>
      <c r="AKB1" s="119"/>
      <c r="AKC1" s="119"/>
      <c r="AKD1" s="119"/>
      <c r="AKE1" s="119"/>
      <c r="AKF1" s="119"/>
      <c r="AKG1" s="119"/>
      <c r="AKH1" s="119"/>
      <c r="AKI1" s="119"/>
      <c r="AKJ1" s="119"/>
      <c r="AKK1" s="119"/>
      <c r="AKL1" s="119"/>
      <c r="AKM1" s="119"/>
      <c r="AKN1" s="119"/>
      <c r="AKO1" s="119"/>
      <c r="AKP1" s="119"/>
      <c r="AKQ1" s="119"/>
      <c r="AKR1" s="119"/>
      <c r="AKS1" s="119"/>
      <c r="AKT1" s="119"/>
      <c r="AKU1" s="119"/>
      <c r="AKV1" s="119"/>
      <c r="AKW1" s="119"/>
      <c r="AKX1" s="119"/>
      <c r="AKY1" s="119"/>
      <c r="AKZ1" s="119"/>
      <c r="ALA1" s="119"/>
      <c r="ALB1" s="119"/>
      <c r="ALC1" s="119"/>
      <c r="ALD1" s="119"/>
      <c r="ALE1" s="119"/>
      <c r="ALF1" s="119"/>
      <c r="ALG1" s="119"/>
      <c r="ALH1" s="119"/>
      <c r="ALI1" s="119"/>
      <c r="ALJ1" s="119"/>
      <c r="ALK1" s="119"/>
      <c r="ALL1" s="119"/>
      <c r="ALM1" s="119"/>
      <c r="ALN1" s="119"/>
      <c r="ALO1" s="119"/>
      <c r="ALP1" s="119"/>
      <c r="ALQ1" s="119"/>
      <c r="ALR1" s="119"/>
      <c r="ALS1" s="119"/>
      <c r="ALT1" s="119"/>
      <c r="ALU1" s="119"/>
      <c r="ALV1" s="119"/>
      <c r="ALW1" s="119"/>
      <c r="ALX1" s="119"/>
      <c r="ALY1" s="119"/>
      <c r="ALZ1" s="119"/>
      <c r="AMA1" s="119"/>
      <c r="AMB1" s="119"/>
      <c r="AMC1" s="119"/>
      <c r="AMD1" s="119"/>
      <c r="AME1" s="119"/>
      <c r="AMF1" s="119"/>
      <c r="AMG1" s="119"/>
      <c r="AMH1" s="119"/>
      <c r="AMI1" s="119"/>
      <c r="AMJ1" s="119"/>
      <c r="AMK1" s="119"/>
      <c r="AML1" s="119"/>
      <c r="AMM1" s="119"/>
      <c r="AMN1" s="119"/>
      <c r="AMO1" s="119"/>
      <c r="AMP1" s="119"/>
      <c r="AMQ1" s="119"/>
      <c r="AMR1" s="119"/>
      <c r="AMS1" s="119"/>
      <c r="AMT1" s="119"/>
      <c r="AMU1" s="119"/>
      <c r="AMV1" s="119"/>
      <c r="AMW1" s="119"/>
      <c r="AMX1" s="119"/>
      <c r="AMY1" s="119"/>
      <c r="AMZ1" s="119"/>
      <c r="ANA1" s="119"/>
      <c r="ANB1" s="119"/>
      <c r="ANC1" s="119"/>
      <c r="AND1" s="119"/>
      <c r="ANE1" s="119"/>
      <c r="ANF1" s="119"/>
      <c r="ANG1" s="119"/>
      <c r="ANH1" s="119"/>
      <c r="ANI1" s="119"/>
      <c r="ANJ1" s="119"/>
      <c r="ANK1" s="119"/>
      <c r="ANL1" s="119"/>
      <c r="ANM1" s="119"/>
      <c r="ANN1" s="119"/>
      <c r="ANO1" s="119"/>
      <c r="ANP1" s="119"/>
      <c r="ANQ1" s="119"/>
      <c r="ANR1" s="119"/>
      <c r="ANS1" s="119"/>
      <c r="ANT1" s="119"/>
      <c r="ANU1" s="119"/>
      <c r="ANV1" s="119"/>
      <c r="ANW1" s="119"/>
      <c r="ANX1" s="119"/>
      <c r="ANY1" s="119"/>
      <c r="ANZ1" s="119"/>
      <c r="AOA1" s="119"/>
      <c r="AOB1" s="119"/>
      <c r="AOC1" s="119"/>
      <c r="AOD1" s="119"/>
      <c r="AOE1" s="119"/>
      <c r="AOF1" s="119"/>
      <c r="AOG1" s="119"/>
      <c r="AOH1" s="119"/>
      <c r="AOI1" s="119"/>
      <c r="AOJ1" s="119"/>
      <c r="AOK1" s="119"/>
      <c r="AOL1" s="119"/>
      <c r="AOM1" s="119"/>
      <c r="AON1" s="119"/>
      <c r="AOO1" s="119"/>
      <c r="AOP1" s="119"/>
      <c r="AOQ1" s="119"/>
      <c r="AOR1" s="119"/>
      <c r="AOS1" s="119"/>
      <c r="AOT1" s="119"/>
      <c r="AOU1" s="119"/>
      <c r="AOV1" s="119"/>
      <c r="AOW1" s="119"/>
      <c r="AOX1" s="119"/>
      <c r="AOY1" s="119"/>
      <c r="AOZ1" s="119"/>
      <c r="APA1" s="119"/>
      <c r="APB1" s="119"/>
      <c r="APC1" s="119"/>
      <c r="APD1" s="119"/>
      <c r="APE1" s="119"/>
      <c r="APF1" s="119"/>
      <c r="APG1" s="119"/>
      <c r="APH1" s="119"/>
      <c r="API1" s="119"/>
      <c r="APJ1" s="119"/>
      <c r="APK1" s="119"/>
      <c r="APL1" s="119"/>
      <c r="APM1" s="119"/>
      <c r="APN1" s="119"/>
      <c r="APO1" s="119"/>
      <c r="APP1" s="119"/>
      <c r="APQ1" s="119"/>
      <c r="APR1" s="119"/>
      <c r="APS1" s="119"/>
      <c r="APT1" s="119"/>
      <c r="APU1" s="119"/>
      <c r="APV1" s="119"/>
      <c r="APW1" s="119"/>
      <c r="APX1" s="119"/>
      <c r="APY1" s="119"/>
      <c r="APZ1" s="119"/>
      <c r="AQA1" s="119"/>
      <c r="AQB1" s="119"/>
      <c r="AQC1" s="119"/>
      <c r="AQD1" s="119"/>
      <c r="AQE1" s="119"/>
      <c r="AQF1" s="119"/>
      <c r="AQG1" s="119"/>
      <c r="AQH1" s="119"/>
      <c r="AQI1" s="119"/>
      <c r="AQJ1" s="119"/>
      <c r="AQK1" s="119"/>
      <c r="AQL1" s="119"/>
      <c r="AQM1" s="119"/>
      <c r="AQN1" s="119"/>
      <c r="AQO1" s="119"/>
      <c r="AQP1" s="119"/>
      <c r="AQQ1" s="119"/>
      <c r="AQR1" s="119"/>
      <c r="AQS1" s="119"/>
      <c r="AQT1" s="119"/>
      <c r="AQU1" s="119"/>
      <c r="AQV1" s="119"/>
      <c r="AQW1" s="119"/>
      <c r="AQX1" s="119"/>
      <c r="AQY1" s="119"/>
      <c r="AQZ1" s="119"/>
      <c r="ARA1" s="119"/>
      <c r="ARB1" s="119"/>
      <c r="ARC1" s="119"/>
      <c r="ARD1" s="119"/>
      <c r="ARE1" s="119"/>
      <c r="ARF1" s="119"/>
      <c r="ARG1" s="119"/>
      <c r="ARH1" s="119"/>
      <c r="ARI1" s="119"/>
      <c r="ARJ1" s="119"/>
      <c r="ARK1" s="119"/>
      <c r="ARL1" s="119"/>
      <c r="ARM1" s="119"/>
      <c r="ARN1" s="119"/>
      <c r="ARO1" s="119"/>
      <c r="ARP1" s="119"/>
      <c r="ARQ1" s="119"/>
      <c r="ARR1" s="119"/>
      <c r="ARS1" s="119"/>
      <c r="ART1" s="119"/>
      <c r="ARU1" s="119"/>
      <c r="ARV1" s="119"/>
      <c r="ARW1" s="119"/>
      <c r="ARX1" s="119"/>
      <c r="ARY1" s="119"/>
      <c r="ARZ1" s="119"/>
      <c r="ASA1" s="119"/>
      <c r="ASB1" s="119"/>
      <c r="ASC1" s="119"/>
      <c r="ASD1" s="119"/>
      <c r="ASE1" s="119"/>
      <c r="ASF1" s="119"/>
      <c r="ASG1" s="119"/>
      <c r="ASH1" s="119"/>
      <c r="ASI1" s="119"/>
      <c r="ASJ1" s="119"/>
      <c r="ASK1" s="119"/>
      <c r="ASL1" s="119"/>
      <c r="ASM1" s="119"/>
      <c r="ASN1" s="119"/>
      <c r="ASO1" s="119"/>
      <c r="ASP1" s="119"/>
      <c r="ASQ1" s="119"/>
      <c r="ASR1" s="119"/>
      <c r="ASS1" s="119"/>
      <c r="AST1" s="119"/>
      <c r="ASU1" s="119"/>
      <c r="ASV1" s="119"/>
      <c r="ASW1" s="119"/>
      <c r="ASX1" s="119"/>
      <c r="ASY1" s="119"/>
      <c r="ASZ1" s="119"/>
      <c r="ATA1" s="119"/>
      <c r="ATB1" s="119"/>
      <c r="ATC1" s="119"/>
      <c r="ATD1" s="119"/>
      <c r="ATE1" s="119"/>
      <c r="ATF1" s="119"/>
      <c r="ATG1" s="119"/>
      <c r="ATH1" s="119"/>
      <c r="ATI1" s="119"/>
      <c r="ATJ1" s="119"/>
      <c r="ATK1" s="119"/>
      <c r="ATL1" s="119"/>
      <c r="ATM1" s="119"/>
      <c r="ATN1" s="119"/>
      <c r="ATO1" s="119"/>
      <c r="ATP1" s="119"/>
      <c r="ATQ1" s="119"/>
      <c r="ATR1" s="119"/>
      <c r="ATS1" s="119"/>
      <c r="ATT1" s="119"/>
      <c r="ATU1" s="119"/>
      <c r="ATV1" s="119"/>
      <c r="ATW1" s="119"/>
      <c r="ATX1" s="119"/>
      <c r="ATY1" s="119"/>
      <c r="ATZ1" s="119"/>
      <c r="AUA1" s="119"/>
      <c r="AUB1" s="119"/>
      <c r="AUC1" s="119"/>
      <c r="AUD1" s="119"/>
      <c r="AUE1" s="119"/>
      <c r="AUF1" s="119"/>
      <c r="AUG1" s="119"/>
      <c r="AUH1" s="119"/>
      <c r="AUI1" s="119"/>
      <c r="AUJ1" s="119"/>
      <c r="AUK1" s="119"/>
      <c r="AUL1" s="119"/>
      <c r="AUM1" s="119"/>
      <c r="AUN1" s="119"/>
      <c r="AUO1" s="119"/>
      <c r="AUP1" s="119"/>
      <c r="AUQ1" s="119"/>
      <c r="AUR1" s="119"/>
      <c r="AUS1" s="119"/>
      <c r="AUT1" s="119"/>
      <c r="AUU1" s="119"/>
      <c r="AUV1" s="119"/>
      <c r="AUW1" s="119"/>
      <c r="AUX1" s="119"/>
      <c r="AUY1" s="119"/>
      <c r="AUZ1" s="119"/>
      <c r="AVA1" s="119"/>
      <c r="AVB1" s="119"/>
      <c r="AVC1" s="119"/>
      <c r="AVD1" s="119"/>
      <c r="AVE1" s="119"/>
      <c r="AVF1" s="119"/>
      <c r="AVG1" s="119"/>
      <c r="AVH1" s="119"/>
      <c r="AVI1" s="119"/>
      <c r="AVJ1" s="119"/>
      <c r="AVK1" s="119"/>
      <c r="AVL1" s="119"/>
      <c r="AVM1" s="119"/>
      <c r="AVN1" s="119"/>
      <c r="AVO1" s="119"/>
      <c r="AVP1" s="119"/>
      <c r="AVQ1" s="119"/>
      <c r="AVR1" s="119"/>
      <c r="AVS1" s="119"/>
      <c r="AVT1" s="119"/>
      <c r="AVU1" s="119"/>
      <c r="AVV1" s="119"/>
      <c r="AVW1" s="119"/>
      <c r="AVX1" s="119"/>
      <c r="AVY1" s="119"/>
      <c r="AVZ1" s="119"/>
      <c r="AWA1" s="119"/>
      <c r="AWB1" s="119"/>
      <c r="AWC1" s="119"/>
      <c r="AWD1" s="119"/>
      <c r="AWE1" s="119"/>
      <c r="AWF1" s="119"/>
      <c r="AWG1" s="119"/>
      <c r="AWH1" s="119"/>
      <c r="AWI1" s="119"/>
      <c r="AWJ1" s="119"/>
      <c r="AWK1" s="119"/>
      <c r="AWL1" s="119"/>
      <c r="AWM1" s="119"/>
      <c r="AWN1" s="119"/>
      <c r="AWO1" s="119"/>
      <c r="AWP1" s="119"/>
      <c r="AWQ1" s="119"/>
      <c r="AWR1" s="119"/>
      <c r="AWS1" s="119"/>
      <c r="AWT1" s="119"/>
      <c r="AWU1" s="119"/>
      <c r="AWV1" s="119"/>
      <c r="AWW1" s="119"/>
      <c r="AWX1" s="119"/>
      <c r="AWY1" s="119"/>
      <c r="AWZ1" s="119"/>
      <c r="AXA1" s="119"/>
      <c r="AXB1" s="119"/>
      <c r="AXC1" s="119"/>
      <c r="AXD1" s="119"/>
      <c r="AXE1" s="119"/>
      <c r="AXF1" s="119"/>
      <c r="AXG1" s="119"/>
      <c r="AXH1" s="119"/>
      <c r="AXI1" s="119"/>
      <c r="AXJ1" s="119"/>
      <c r="AXK1" s="119"/>
      <c r="AXL1" s="119"/>
      <c r="AXM1" s="119"/>
      <c r="AXN1" s="119"/>
      <c r="AXO1" s="119"/>
      <c r="AXP1" s="119"/>
      <c r="AXQ1" s="119"/>
      <c r="AXR1" s="119"/>
      <c r="AXS1" s="119"/>
      <c r="AXT1" s="119"/>
      <c r="AXU1" s="119"/>
      <c r="AXV1" s="119"/>
      <c r="AXW1" s="119"/>
      <c r="AXX1" s="119"/>
      <c r="AXY1" s="119"/>
      <c r="AXZ1" s="119"/>
      <c r="AYA1" s="119"/>
      <c r="AYB1" s="119"/>
      <c r="AYC1" s="119"/>
      <c r="AYD1" s="119"/>
      <c r="AYE1" s="119"/>
      <c r="AYF1" s="119"/>
      <c r="AYG1" s="119"/>
      <c r="AYH1" s="119"/>
      <c r="AYI1" s="119"/>
      <c r="AYJ1" s="119"/>
      <c r="AYK1" s="119"/>
      <c r="AYL1" s="119"/>
      <c r="AYM1" s="119"/>
      <c r="AYN1" s="119"/>
      <c r="AYO1" s="119"/>
      <c r="AYP1" s="119"/>
      <c r="AYQ1" s="119"/>
      <c r="AYR1" s="119"/>
      <c r="AYS1" s="119"/>
      <c r="AYT1" s="119"/>
      <c r="AYU1" s="119"/>
      <c r="AYV1" s="119"/>
      <c r="AYW1" s="119"/>
      <c r="AYX1" s="119"/>
      <c r="AYY1" s="119"/>
      <c r="AYZ1" s="119"/>
      <c r="AZA1" s="119"/>
      <c r="AZB1" s="119"/>
      <c r="AZC1" s="119"/>
      <c r="AZD1" s="119"/>
      <c r="AZE1" s="119"/>
      <c r="AZF1" s="119"/>
      <c r="AZG1" s="119"/>
      <c r="AZH1" s="119"/>
      <c r="AZI1" s="119"/>
      <c r="AZJ1" s="119"/>
      <c r="AZK1" s="119"/>
      <c r="AZL1" s="119"/>
      <c r="AZM1" s="119"/>
      <c r="AZN1" s="119"/>
      <c r="AZO1" s="119"/>
      <c r="AZP1" s="119"/>
      <c r="AZQ1" s="119"/>
      <c r="AZR1" s="119"/>
      <c r="AZS1" s="119"/>
      <c r="AZT1" s="119"/>
      <c r="AZU1" s="119"/>
      <c r="AZV1" s="119"/>
      <c r="AZW1" s="119"/>
      <c r="AZX1" s="119"/>
      <c r="AZY1" s="119"/>
      <c r="AZZ1" s="119"/>
      <c r="BAA1" s="119"/>
      <c r="BAB1" s="119"/>
      <c r="BAC1" s="119"/>
      <c r="BAD1" s="119"/>
      <c r="BAE1" s="119"/>
      <c r="BAF1" s="119"/>
      <c r="BAG1" s="119"/>
      <c r="BAH1" s="119"/>
      <c r="BAI1" s="119"/>
      <c r="BAJ1" s="119"/>
      <c r="BAK1" s="119"/>
      <c r="BAL1" s="119"/>
      <c r="BAM1" s="119"/>
      <c r="BAN1" s="119"/>
      <c r="BAO1" s="119"/>
      <c r="BAP1" s="119"/>
      <c r="BAQ1" s="119"/>
      <c r="BAR1" s="119"/>
      <c r="BAS1" s="119"/>
      <c r="BAT1" s="119"/>
      <c r="BAU1" s="119"/>
      <c r="BAV1" s="119"/>
      <c r="BAW1" s="119"/>
      <c r="BAX1" s="119"/>
      <c r="BAY1" s="119"/>
      <c r="BAZ1" s="119"/>
      <c r="BBA1" s="119"/>
      <c r="BBB1" s="119"/>
      <c r="BBC1" s="119"/>
      <c r="BBD1" s="119"/>
      <c r="BBE1" s="119"/>
      <c r="BBF1" s="119"/>
      <c r="BBG1" s="119"/>
      <c r="BBH1" s="119"/>
      <c r="BBI1" s="119"/>
      <c r="BBJ1" s="119"/>
      <c r="BBK1" s="119"/>
      <c r="BBL1" s="119"/>
      <c r="BBM1" s="119"/>
      <c r="BBN1" s="119"/>
      <c r="BBO1" s="119"/>
      <c r="BBP1" s="119"/>
      <c r="BBQ1" s="119"/>
      <c r="BBR1" s="119"/>
      <c r="BBS1" s="119"/>
      <c r="BBT1" s="119"/>
      <c r="BBU1" s="119"/>
      <c r="BBV1" s="119"/>
      <c r="BBW1" s="119"/>
      <c r="BBX1" s="119"/>
      <c r="BBY1" s="119"/>
      <c r="BBZ1" s="119"/>
      <c r="BCA1" s="119"/>
      <c r="BCB1" s="119"/>
      <c r="BCC1" s="119"/>
      <c r="BCD1" s="119"/>
      <c r="BCE1" s="119"/>
      <c r="BCF1" s="119"/>
      <c r="BCG1" s="119"/>
      <c r="BCH1" s="119"/>
      <c r="BCI1" s="119"/>
      <c r="BCJ1" s="119"/>
      <c r="BCK1" s="119"/>
      <c r="BCL1" s="119"/>
      <c r="BCM1" s="119"/>
      <c r="BCN1" s="119"/>
      <c r="BCO1" s="119"/>
      <c r="BCP1" s="119"/>
      <c r="BCQ1" s="119"/>
      <c r="BCR1" s="119"/>
      <c r="BCS1" s="119"/>
      <c r="BCT1" s="119"/>
      <c r="BCU1" s="119"/>
      <c r="BCV1" s="119"/>
      <c r="BCW1" s="119"/>
      <c r="BCX1" s="119"/>
      <c r="BCY1" s="119"/>
      <c r="BCZ1" s="119"/>
      <c r="BDA1" s="119"/>
      <c r="BDB1" s="119"/>
      <c r="BDC1" s="119"/>
      <c r="BDD1" s="119"/>
      <c r="BDE1" s="119"/>
      <c r="BDF1" s="119"/>
      <c r="BDG1" s="119"/>
      <c r="BDH1" s="119"/>
      <c r="BDI1" s="119"/>
      <c r="BDJ1" s="119"/>
      <c r="BDK1" s="119"/>
      <c r="BDL1" s="119"/>
      <c r="BDM1" s="119"/>
      <c r="BDN1" s="119"/>
      <c r="BDO1" s="119"/>
      <c r="BDP1" s="119"/>
      <c r="BDQ1" s="119"/>
      <c r="BDR1" s="119"/>
      <c r="BDS1" s="119"/>
      <c r="BDT1" s="119"/>
      <c r="BDU1" s="119"/>
      <c r="BDV1" s="119"/>
      <c r="BDW1" s="119"/>
      <c r="BDX1" s="119"/>
      <c r="BDY1" s="119"/>
      <c r="BDZ1" s="119"/>
      <c r="BEA1" s="119"/>
      <c r="BEB1" s="119"/>
      <c r="BEC1" s="119"/>
      <c r="BED1" s="119"/>
      <c r="BEE1" s="119"/>
      <c r="BEF1" s="119"/>
      <c r="BEG1" s="119"/>
      <c r="BEH1" s="119"/>
      <c r="BEI1" s="119"/>
      <c r="BEJ1" s="119"/>
      <c r="BEK1" s="119"/>
      <c r="BEL1" s="119"/>
      <c r="BEM1" s="119"/>
      <c r="BEN1" s="119"/>
      <c r="BEO1" s="119"/>
      <c r="BEP1" s="119"/>
      <c r="BEQ1" s="119"/>
      <c r="BER1" s="119"/>
      <c r="BES1" s="119"/>
      <c r="BET1" s="119"/>
      <c r="BEU1" s="119"/>
      <c r="BEV1" s="119"/>
      <c r="BEW1" s="119"/>
      <c r="BEX1" s="119"/>
      <c r="BEY1" s="119"/>
      <c r="BEZ1" s="119"/>
      <c r="BFA1" s="119"/>
      <c r="BFB1" s="119"/>
      <c r="BFC1" s="119"/>
      <c r="BFD1" s="119"/>
      <c r="BFE1" s="119"/>
      <c r="BFF1" s="119"/>
      <c r="BFG1" s="119"/>
      <c r="BFH1" s="119"/>
      <c r="BFI1" s="119"/>
      <c r="BFJ1" s="119"/>
      <c r="BFK1" s="119"/>
      <c r="BFL1" s="119"/>
      <c r="BFM1" s="119"/>
      <c r="BFN1" s="119"/>
      <c r="BFO1" s="119"/>
      <c r="BFP1" s="119"/>
      <c r="BFQ1" s="119"/>
      <c r="BFR1" s="119"/>
      <c r="BFS1" s="119"/>
      <c r="BFT1" s="119"/>
      <c r="BFU1" s="119"/>
      <c r="BFV1" s="119"/>
      <c r="BFW1" s="119"/>
      <c r="BFX1" s="119"/>
      <c r="BFY1" s="119"/>
      <c r="BFZ1" s="119"/>
      <c r="BGA1" s="119"/>
      <c r="BGB1" s="119"/>
      <c r="BGC1" s="119"/>
      <c r="BGD1" s="119"/>
      <c r="BGE1" s="119"/>
      <c r="BGF1" s="119"/>
      <c r="BGG1" s="119"/>
      <c r="BGH1" s="119"/>
      <c r="BGI1" s="119"/>
      <c r="BGJ1" s="119"/>
      <c r="BGK1" s="119"/>
      <c r="BGL1" s="119"/>
      <c r="BGM1" s="119"/>
      <c r="BGN1" s="119"/>
      <c r="BGO1" s="119"/>
      <c r="BGP1" s="119"/>
      <c r="BGQ1" s="119"/>
      <c r="BGR1" s="119"/>
      <c r="BGS1" s="119"/>
      <c r="BGT1" s="119"/>
      <c r="BGU1" s="119"/>
      <c r="BGV1" s="119"/>
      <c r="BGW1" s="119"/>
      <c r="BGX1" s="119"/>
      <c r="BGY1" s="119"/>
      <c r="BGZ1" s="119"/>
      <c r="BHA1" s="119"/>
      <c r="BHB1" s="119"/>
      <c r="BHC1" s="119"/>
      <c r="BHD1" s="119"/>
      <c r="BHE1" s="119"/>
      <c r="BHF1" s="119"/>
      <c r="BHG1" s="119"/>
      <c r="BHH1" s="119"/>
      <c r="BHI1" s="119"/>
      <c r="BHJ1" s="119"/>
      <c r="BHK1" s="119"/>
      <c r="BHL1" s="119"/>
      <c r="BHM1" s="119"/>
      <c r="BHN1" s="119"/>
      <c r="BHO1" s="119"/>
      <c r="BHP1" s="119"/>
      <c r="BHQ1" s="119"/>
      <c r="BHR1" s="119"/>
      <c r="BHS1" s="119"/>
      <c r="BHT1" s="119"/>
      <c r="BHU1" s="119"/>
      <c r="BHV1" s="119"/>
      <c r="BHW1" s="119"/>
      <c r="BHX1" s="119"/>
      <c r="BHY1" s="119"/>
      <c r="BHZ1" s="119"/>
      <c r="BIA1" s="119"/>
      <c r="BIB1" s="119"/>
      <c r="BIC1" s="119"/>
      <c r="BID1" s="119"/>
      <c r="BIE1" s="119"/>
      <c r="BIF1" s="119"/>
      <c r="BIG1" s="119"/>
      <c r="BIH1" s="119"/>
      <c r="BII1" s="119"/>
      <c r="BIJ1" s="119"/>
      <c r="BIK1" s="119"/>
      <c r="BIL1" s="119"/>
      <c r="BIM1" s="119"/>
      <c r="BIN1" s="119"/>
      <c r="BIO1" s="119"/>
      <c r="BIP1" s="119"/>
      <c r="BIQ1" s="119"/>
      <c r="BIR1" s="119"/>
      <c r="BIS1" s="119"/>
      <c r="BIT1" s="119"/>
      <c r="BIU1" s="119"/>
      <c r="BIV1" s="119"/>
      <c r="BIW1" s="119"/>
      <c r="BIX1" s="119"/>
      <c r="BIY1" s="119"/>
      <c r="BIZ1" s="119"/>
      <c r="BJA1" s="119"/>
      <c r="BJB1" s="119"/>
      <c r="BJC1" s="119"/>
      <c r="BJD1" s="119"/>
      <c r="BJE1" s="119"/>
      <c r="BJF1" s="119"/>
      <c r="BJG1" s="119"/>
      <c r="BJH1" s="119"/>
      <c r="BJI1" s="119"/>
      <c r="BJJ1" s="119"/>
      <c r="BJK1" s="119"/>
      <c r="BJL1" s="119"/>
      <c r="BJM1" s="119"/>
      <c r="BJN1" s="119"/>
      <c r="BJO1" s="119"/>
      <c r="BJP1" s="119"/>
      <c r="BJQ1" s="119"/>
      <c r="BJR1" s="119"/>
      <c r="BJS1" s="119"/>
      <c r="BJT1" s="119"/>
      <c r="BJU1" s="119"/>
      <c r="BJV1" s="119"/>
      <c r="BJW1" s="119"/>
      <c r="BJX1" s="119"/>
      <c r="BJY1" s="119"/>
      <c r="BJZ1" s="119"/>
      <c r="BKA1" s="119"/>
      <c r="BKB1" s="119"/>
      <c r="BKC1" s="119"/>
      <c r="BKD1" s="119"/>
      <c r="BKE1" s="119"/>
      <c r="BKF1" s="119"/>
      <c r="BKG1" s="119"/>
      <c r="BKH1" s="119"/>
      <c r="BKI1" s="119"/>
      <c r="BKJ1" s="119"/>
      <c r="BKK1" s="119"/>
      <c r="BKL1" s="119"/>
      <c r="BKM1" s="119"/>
      <c r="BKN1" s="119"/>
      <c r="BKO1" s="119"/>
      <c r="BKP1" s="119"/>
      <c r="BKQ1" s="119"/>
      <c r="BKR1" s="119"/>
      <c r="BKS1" s="119"/>
      <c r="BKT1" s="119"/>
      <c r="BKU1" s="119"/>
      <c r="BKV1" s="119"/>
      <c r="BKW1" s="119"/>
      <c r="BKX1" s="119"/>
      <c r="BKY1" s="119"/>
      <c r="BKZ1" s="119"/>
      <c r="BLA1" s="119"/>
      <c r="BLB1" s="119"/>
      <c r="BLC1" s="119"/>
      <c r="BLD1" s="119"/>
      <c r="BLE1" s="119"/>
      <c r="BLF1" s="119"/>
      <c r="BLG1" s="119"/>
      <c r="BLH1" s="119"/>
      <c r="BLI1" s="119"/>
      <c r="BLJ1" s="119"/>
      <c r="BLK1" s="119"/>
      <c r="BLL1" s="119"/>
      <c r="BLM1" s="119"/>
      <c r="BLN1" s="119"/>
      <c r="BLO1" s="119"/>
      <c r="BLP1" s="119"/>
      <c r="BLQ1" s="119"/>
      <c r="BLR1" s="119"/>
      <c r="BLS1" s="119"/>
      <c r="BLT1" s="119"/>
      <c r="BLU1" s="119"/>
      <c r="BLV1" s="119"/>
      <c r="BLW1" s="119"/>
      <c r="BLX1" s="119"/>
      <c r="BLY1" s="119"/>
      <c r="BLZ1" s="119"/>
      <c r="BMA1" s="119"/>
      <c r="BMB1" s="119"/>
      <c r="BMC1" s="119"/>
      <c r="BMD1" s="119"/>
      <c r="BME1" s="119"/>
      <c r="BMF1" s="119"/>
      <c r="BMG1" s="119"/>
      <c r="BMH1" s="119"/>
      <c r="BMI1" s="119"/>
      <c r="BMJ1" s="119"/>
      <c r="BMK1" s="119"/>
      <c r="BML1" s="119"/>
      <c r="BMM1" s="119"/>
      <c r="BMN1" s="119"/>
      <c r="BMO1" s="119"/>
      <c r="BMP1" s="119"/>
      <c r="BMQ1" s="119"/>
      <c r="BMR1" s="119"/>
      <c r="BMS1" s="119"/>
      <c r="BMT1" s="119"/>
      <c r="BMU1" s="119"/>
      <c r="BMV1" s="119"/>
      <c r="BMW1" s="119"/>
      <c r="BMX1" s="119"/>
      <c r="BMY1" s="119"/>
      <c r="BMZ1" s="119"/>
      <c r="BNA1" s="119"/>
      <c r="BNB1" s="119"/>
      <c r="BNC1" s="119"/>
      <c r="BND1" s="119"/>
      <c r="BNE1" s="119"/>
      <c r="BNF1" s="119"/>
      <c r="BNG1" s="119"/>
      <c r="BNH1" s="119"/>
      <c r="BNI1" s="119"/>
      <c r="BNJ1" s="119"/>
      <c r="BNK1" s="119"/>
      <c r="BNL1" s="119"/>
      <c r="BNM1" s="119"/>
      <c r="BNN1" s="119"/>
      <c r="BNO1" s="119"/>
      <c r="BNP1" s="119"/>
      <c r="BNQ1" s="119"/>
      <c r="BNR1" s="119"/>
      <c r="BNS1" s="119"/>
      <c r="BNT1" s="119"/>
      <c r="BNU1" s="119"/>
      <c r="BNV1" s="119"/>
      <c r="BNW1" s="119"/>
      <c r="BNX1" s="119"/>
      <c r="BNY1" s="119"/>
      <c r="BNZ1" s="119"/>
      <c r="BOA1" s="119"/>
      <c r="BOB1" s="119"/>
      <c r="BOC1" s="119"/>
      <c r="BOD1" s="119"/>
      <c r="BOE1" s="119"/>
      <c r="BOF1" s="119"/>
      <c r="BOG1" s="119"/>
      <c r="BOH1" s="119"/>
      <c r="BOI1" s="119"/>
      <c r="BOJ1" s="119"/>
      <c r="BOK1" s="119"/>
      <c r="BOL1" s="119"/>
      <c r="BOM1" s="119"/>
      <c r="BON1" s="119"/>
      <c r="BOO1" s="119"/>
      <c r="BOP1" s="119"/>
      <c r="BOQ1" s="119"/>
      <c r="BOR1" s="119"/>
      <c r="BOS1" s="119"/>
      <c r="BOT1" s="119"/>
      <c r="BOU1" s="119"/>
      <c r="BOV1" s="119"/>
      <c r="BOW1" s="119"/>
      <c r="BOX1" s="119"/>
      <c r="BOY1" s="119"/>
      <c r="BOZ1" s="119"/>
      <c r="BPA1" s="119"/>
      <c r="BPB1" s="119"/>
      <c r="BPC1" s="119"/>
      <c r="BPD1" s="119"/>
      <c r="BPE1" s="119"/>
      <c r="BPF1" s="119"/>
      <c r="BPG1" s="119"/>
      <c r="BPH1" s="119"/>
      <c r="BPI1" s="119"/>
      <c r="BPJ1" s="119"/>
      <c r="BPK1" s="119"/>
      <c r="BPL1" s="119"/>
      <c r="BPM1" s="119"/>
      <c r="BPN1" s="119"/>
      <c r="BPO1" s="119"/>
      <c r="BPP1" s="119"/>
      <c r="BPQ1" s="119"/>
      <c r="BPR1" s="119"/>
      <c r="BPS1" s="119"/>
      <c r="BPT1" s="119"/>
      <c r="BPU1" s="119"/>
      <c r="BPV1" s="119"/>
      <c r="BPW1" s="119"/>
      <c r="BPX1" s="119"/>
      <c r="BPY1" s="119"/>
      <c r="BPZ1" s="119"/>
      <c r="BQA1" s="119"/>
      <c r="BQB1" s="119"/>
      <c r="BQC1" s="119"/>
      <c r="BQD1" s="119"/>
      <c r="BQE1" s="119"/>
      <c r="BQF1" s="119"/>
      <c r="BQG1" s="119"/>
      <c r="BQH1" s="119"/>
      <c r="BQI1" s="119"/>
      <c r="BQJ1" s="119"/>
      <c r="BQK1" s="119"/>
      <c r="BQL1" s="119"/>
      <c r="BQM1" s="119"/>
      <c r="BQN1" s="119"/>
      <c r="BQO1" s="119"/>
      <c r="BQP1" s="119"/>
      <c r="BQQ1" s="119"/>
      <c r="BQR1" s="119"/>
      <c r="BQS1" s="119"/>
      <c r="BQT1" s="119"/>
      <c r="BQU1" s="119"/>
      <c r="BQV1" s="119"/>
      <c r="BQW1" s="119"/>
      <c r="BQX1" s="119"/>
      <c r="BQY1" s="119"/>
      <c r="BQZ1" s="119"/>
      <c r="BRA1" s="119"/>
      <c r="BRB1" s="119"/>
      <c r="BRC1" s="119"/>
      <c r="BRD1" s="119"/>
      <c r="BRE1" s="119"/>
      <c r="BRF1" s="119"/>
      <c r="BRG1" s="119"/>
      <c r="BRH1" s="119"/>
      <c r="BRI1" s="119"/>
      <c r="BRJ1" s="119"/>
      <c r="BRK1" s="119"/>
      <c r="BRL1" s="119"/>
      <c r="BRM1" s="119"/>
      <c r="BRN1" s="119"/>
      <c r="BRO1" s="119"/>
      <c r="BRP1" s="119"/>
      <c r="BRQ1" s="119"/>
      <c r="BRR1" s="119"/>
      <c r="BRS1" s="119"/>
      <c r="BRT1" s="119"/>
      <c r="BRU1" s="119"/>
      <c r="BRV1" s="119"/>
      <c r="BRW1" s="119"/>
      <c r="BRX1" s="119"/>
      <c r="BRY1" s="119"/>
      <c r="BRZ1" s="119"/>
      <c r="BSA1" s="119"/>
      <c r="BSB1" s="119"/>
      <c r="BSC1" s="119"/>
      <c r="BSD1" s="119"/>
      <c r="BSE1" s="119"/>
      <c r="BSF1" s="119"/>
      <c r="BSG1" s="119"/>
      <c r="BSH1" s="119"/>
      <c r="BSI1" s="119"/>
      <c r="BSJ1" s="119"/>
      <c r="BSK1" s="119"/>
      <c r="BSL1" s="119"/>
      <c r="BSM1" s="119"/>
      <c r="BSN1" s="119"/>
      <c r="BSO1" s="119"/>
      <c r="BSP1" s="119"/>
      <c r="BSQ1" s="119"/>
      <c r="BSR1" s="119"/>
      <c r="BSS1" s="119"/>
      <c r="BST1" s="119"/>
      <c r="BSU1" s="119"/>
      <c r="BSV1" s="119"/>
      <c r="BSW1" s="119"/>
      <c r="BSX1" s="119"/>
      <c r="BSY1" s="119"/>
      <c r="BSZ1" s="119"/>
      <c r="BTA1" s="119"/>
      <c r="BTB1" s="119"/>
      <c r="BTC1" s="119"/>
      <c r="BTD1" s="119"/>
      <c r="BTE1" s="119"/>
      <c r="BTF1" s="119"/>
      <c r="BTG1" s="119"/>
      <c r="BTH1" s="119"/>
      <c r="BTI1" s="119"/>
      <c r="BTJ1" s="119"/>
      <c r="BTK1" s="119"/>
      <c r="BTL1" s="119"/>
      <c r="BTM1" s="119"/>
      <c r="BTN1" s="119"/>
      <c r="BTO1" s="119"/>
      <c r="BTP1" s="119"/>
      <c r="BTQ1" s="119"/>
      <c r="BTR1" s="119"/>
      <c r="BTS1" s="119"/>
      <c r="BTT1" s="119"/>
      <c r="BTU1" s="119"/>
      <c r="BTV1" s="119"/>
      <c r="BTW1" s="119"/>
      <c r="BTX1" s="119"/>
      <c r="BTY1" s="119"/>
      <c r="BTZ1" s="119"/>
      <c r="BUA1" s="119"/>
      <c r="BUB1" s="119"/>
      <c r="BUC1" s="119"/>
      <c r="BUD1" s="119"/>
      <c r="BUE1" s="119"/>
      <c r="BUF1" s="119"/>
      <c r="BUG1" s="119"/>
      <c r="BUH1" s="119"/>
      <c r="BUI1" s="119"/>
      <c r="BUJ1" s="119"/>
      <c r="BUK1" s="119"/>
      <c r="BUL1" s="119"/>
      <c r="BUM1" s="119"/>
      <c r="BUN1" s="119"/>
      <c r="BUO1" s="119"/>
      <c r="BUP1" s="119"/>
      <c r="BUQ1" s="119"/>
      <c r="BUR1" s="119"/>
      <c r="BUS1" s="119"/>
      <c r="BUT1" s="119"/>
      <c r="BUU1" s="119"/>
      <c r="BUV1" s="119"/>
      <c r="BUW1" s="119"/>
      <c r="BUX1" s="119"/>
      <c r="BUY1" s="119"/>
      <c r="BUZ1" s="119"/>
      <c r="BVA1" s="119"/>
      <c r="BVB1" s="119"/>
      <c r="BVC1" s="119"/>
      <c r="BVD1" s="119"/>
      <c r="BVE1" s="119"/>
      <c r="BVF1" s="119"/>
      <c r="BVG1" s="119"/>
      <c r="BVH1" s="119"/>
      <c r="BVI1" s="119"/>
      <c r="BVJ1" s="119"/>
      <c r="BVK1" s="119"/>
      <c r="BVL1" s="119"/>
      <c r="BVM1" s="119"/>
      <c r="BVN1" s="119"/>
      <c r="BVO1" s="119"/>
      <c r="BVP1" s="119"/>
      <c r="BVQ1" s="119"/>
      <c r="BVR1" s="119"/>
      <c r="BVS1" s="119"/>
      <c r="BVT1" s="119"/>
      <c r="BVU1" s="119"/>
      <c r="BVV1" s="119"/>
      <c r="BVW1" s="119"/>
      <c r="BVX1" s="119"/>
      <c r="BVY1" s="119"/>
      <c r="BVZ1" s="119"/>
      <c r="BWA1" s="119"/>
      <c r="BWB1" s="119"/>
      <c r="BWC1" s="119"/>
      <c r="BWD1" s="119"/>
      <c r="BWE1" s="119"/>
      <c r="BWF1" s="119"/>
      <c r="BWG1" s="119"/>
      <c r="BWH1" s="119"/>
      <c r="BWI1" s="119"/>
      <c r="BWJ1" s="119"/>
      <c r="BWK1" s="119"/>
      <c r="BWL1" s="119"/>
      <c r="BWM1" s="119"/>
      <c r="BWN1" s="119"/>
      <c r="BWO1" s="119"/>
      <c r="BWP1" s="119"/>
      <c r="BWQ1" s="119"/>
      <c r="BWR1" s="119"/>
      <c r="BWS1" s="119"/>
      <c r="BWT1" s="119"/>
      <c r="BWU1" s="119"/>
      <c r="BWV1" s="119"/>
      <c r="BWW1" s="119"/>
      <c r="BWX1" s="119"/>
      <c r="BWY1" s="119"/>
      <c r="BWZ1" s="119"/>
      <c r="BXA1" s="119"/>
      <c r="BXB1" s="119"/>
      <c r="BXC1" s="119"/>
      <c r="BXD1" s="119"/>
      <c r="BXE1" s="119"/>
      <c r="BXF1" s="119"/>
      <c r="BXG1" s="119"/>
      <c r="BXH1" s="119"/>
      <c r="BXI1" s="119"/>
      <c r="BXJ1" s="119"/>
      <c r="BXK1" s="119"/>
      <c r="BXL1" s="119"/>
      <c r="BXM1" s="119"/>
      <c r="BXN1" s="119"/>
      <c r="BXO1" s="119"/>
      <c r="BXP1" s="119"/>
      <c r="BXQ1" s="119"/>
      <c r="BXR1" s="119"/>
      <c r="BXS1" s="119"/>
      <c r="BXT1" s="119"/>
      <c r="BXU1" s="119"/>
      <c r="BXV1" s="119"/>
      <c r="BXW1" s="119"/>
      <c r="BXX1" s="119"/>
      <c r="BXY1" s="119"/>
      <c r="BXZ1" s="119"/>
      <c r="BYA1" s="119"/>
      <c r="BYB1" s="119"/>
      <c r="BYC1" s="119"/>
      <c r="BYD1" s="119"/>
      <c r="BYE1" s="119"/>
      <c r="BYF1" s="119"/>
      <c r="BYG1" s="119"/>
      <c r="BYH1" s="119"/>
      <c r="BYI1" s="119"/>
      <c r="BYJ1" s="119"/>
      <c r="BYK1" s="119"/>
      <c r="BYL1" s="119"/>
      <c r="BYM1" s="119"/>
      <c r="BYN1" s="119"/>
      <c r="BYO1" s="119"/>
      <c r="BYP1" s="119"/>
      <c r="BYQ1" s="119"/>
      <c r="BYR1" s="119"/>
      <c r="BYS1" s="119"/>
      <c r="BYT1" s="119"/>
      <c r="BYU1" s="119"/>
      <c r="BYV1" s="119"/>
      <c r="BYW1" s="119"/>
      <c r="BYX1" s="119"/>
      <c r="BYY1" s="119"/>
      <c r="BYZ1" s="119"/>
      <c r="BZA1" s="119"/>
      <c r="BZB1" s="119"/>
      <c r="BZC1" s="119"/>
      <c r="BZD1" s="119"/>
      <c r="BZE1" s="119"/>
      <c r="BZF1" s="119"/>
      <c r="BZG1" s="119"/>
      <c r="BZH1" s="119"/>
      <c r="BZI1" s="119"/>
      <c r="BZJ1" s="119"/>
      <c r="BZK1" s="119"/>
      <c r="BZL1" s="119"/>
      <c r="BZM1" s="119"/>
      <c r="BZN1" s="119"/>
      <c r="BZO1" s="119"/>
      <c r="BZP1" s="119"/>
      <c r="BZQ1" s="119"/>
      <c r="BZR1" s="119"/>
      <c r="BZS1" s="119"/>
      <c r="BZT1" s="119"/>
      <c r="BZU1" s="119"/>
      <c r="BZV1" s="119"/>
      <c r="BZW1" s="119"/>
      <c r="BZX1" s="119"/>
      <c r="BZY1" s="119"/>
      <c r="BZZ1" s="119"/>
      <c r="CAA1" s="119"/>
      <c r="CAB1" s="119"/>
      <c r="CAC1" s="119"/>
      <c r="CAD1" s="119"/>
      <c r="CAE1" s="119"/>
      <c r="CAF1" s="119"/>
      <c r="CAG1" s="119"/>
      <c r="CAH1" s="119"/>
      <c r="CAI1" s="119"/>
      <c r="CAJ1" s="119"/>
      <c r="CAK1" s="119"/>
      <c r="CAL1" s="119"/>
      <c r="CAM1" s="119"/>
      <c r="CAN1" s="119"/>
      <c r="CAO1" s="119"/>
      <c r="CAP1" s="119"/>
      <c r="CAQ1" s="119"/>
      <c r="CAR1" s="119"/>
      <c r="CAS1" s="119"/>
      <c r="CAT1" s="119"/>
      <c r="CAU1" s="119"/>
      <c r="CAV1" s="119"/>
      <c r="CAW1" s="119"/>
      <c r="CAX1" s="119"/>
      <c r="CAY1" s="119"/>
      <c r="CAZ1" s="119"/>
      <c r="CBA1" s="119"/>
      <c r="CBB1" s="119"/>
      <c r="CBC1" s="119"/>
      <c r="CBD1" s="119"/>
      <c r="CBE1" s="119"/>
      <c r="CBF1" s="119"/>
      <c r="CBG1" s="119"/>
      <c r="CBH1" s="119"/>
      <c r="CBI1" s="119"/>
      <c r="CBJ1" s="119"/>
      <c r="CBK1" s="119"/>
      <c r="CBL1" s="119"/>
      <c r="CBM1" s="119"/>
      <c r="CBN1" s="119"/>
      <c r="CBO1" s="119"/>
      <c r="CBP1" s="119"/>
      <c r="CBQ1" s="119"/>
      <c r="CBR1" s="119"/>
      <c r="CBS1" s="119"/>
      <c r="CBT1" s="119"/>
      <c r="CBU1" s="119"/>
      <c r="CBV1" s="119"/>
      <c r="CBW1" s="119"/>
      <c r="CBX1" s="119"/>
      <c r="CBY1" s="119"/>
      <c r="CBZ1" s="119"/>
      <c r="CCA1" s="119"/>
      <c r="CCB1" s="119"/>
      <c r="CCC1" s="119"/>
      <c r="CCD1" s="119"/>
      <c r="CCE1" s="119"/>
      <c r="CCF1" s="119"/>
      <c r="CCG1" s="119"/>
      <c r="CCH1" s="119"/>
      <c r="CCI1" s="119"/>
      <c r="CCJ1" s="119"/>
      <c r="CCK1" s="119"/>
      <c r="CCL1" s="119"/>
      <c r="CCM1" s="119"/>
      <c r="CCN1" s="119"/>
      <c r="CCO1" s="119"/>
      <c r="CCP1" s="119"/>
      <c r="CCQ1" s="119"/>
      <c r="CCR1" s="119"/>
      <c r="CCS1" s="119"/>
      <c r="CCT1" s="119"/>
      <c r="CCU1" s="119"/>
      <c r="CCV1" s="119"/>
      <c r="CCW1" s="119"/>
      <c r="CCX1" s="119"/>
      <c r="CCY1" s="119"/>
      <c r="CCZ1" s="119"/>
      <c r="CDA1" s="119"/>
      <c r="CDB1" s="119"/>
      <c r="CDC1" s="119"/>
      <c r="CDD1" s="119"/>
      <c r="CDE1" s="119"/>
      <c r="CDF1" s="119"/>
      <c r="CDG1" s="119"/>
      <c r="CDH1" s="119"/>
      <c r="CDI1" s="119"/>
      <c r="CDJ1" s="119"/>
      <c r="CDK1" s="119"/>
      <c r="CDL1" s="119"/>
      <c r="CDM1" s="119"/>
      <c r="CDN1" s="119"/>
      <c r="CDO1" s="119"/>
      <c r="CDP1" s="119"/>
      <c r="CDQ1" s="119"/>
      <c r="CDR1" s="119"/>
      <c r="CDS1" s="119"/>
      <c r="CDT1" s="119"/>
      <c r="CDU1" s="119"/>
      <c r="CDV1" s="119"/>
      <c r="CDW1" s="119"/>
      <c r="CDX1" s="119"/>
      <c r="CDY1" s="119"/>
      <c r="CDZ1" s="119"/>
      <c r="CEA1" s="119"/>
      <c r="CEB1" s="119"/>
      <c r="CEC1" s="119"/>
      <c r="CED1" s="119"/>
      <c r="CEE1" s="119"/>
      <c r="CEF1" s="119"/>
      <c r="CEG1" s="119"/>
      <c r="CEH1" s="119"/>
      <c r="CEI1" s="119"/>
      <c r="CEJ1" s="119"/>
      <c r="CEK1" s="119"/>
      <c r="CEL1" s="119"/>
      <c r="CEM1" s="119"/>
      <c r="CEN1" s="119"/>
      <c r="CEO1" s="119"/>
      <c r="CEP1" s="119"/>
      <c r="CEQ1" s="119"/>
      <c r="CER1" s="119"/>
      <c r="CES1" s="119"/>
      <c r="CET1" s="119"/>
      <c r="CEU1" s="119"/>
      <c r="CEV1" s="119"/>
      <c r="CEW1" s="119"/>
      <c r="CEX1" s="119"/>
      <c r="CEY1" s="119"/>
      <c r="CEZ1" s="119"/>
      <c r="CFA1" s="119"/>
      <c r="CFB1" s="119"/>
      <c r="CFC1" s="119"/>
      <c r="CFD1" s="119"/>
      <c r="CFE1" s="119"/>
      <c r="CFF1" s="119"/>
      <c r="CFG1" s="119"/>
      <c r="CFH1" s="119"/>
      <c r="CFI1" s="119"/>
      <c r="CFJ1" s="119"/>
      <c r="CFK1" s="119"/>
      <c r="CFL1" s="119"/>
      <c r="CFM1" s="119"/>
      <c r="CFN1" s="119"/>
      <c r="CFO1" s="119"/>
      <c r="CFP1" s="119"/>
      <c r="CFQ1" s="119"/>
      <c r="CFR1" s="119"/>
      <c r="CFS1" s="119"/>
      <c r="CFT1" s="119"/>
      <c r="CFU1" s="119"/>
      <c r="CFV1" s="119"/>
      <c r="CFW1" s="119"/>
      <c r="CFX1" s="119"/>
      <c r="CFY1" s="119"/>
      <c r="CFZ1" s="119"/>
      <c r="CGA1" s="119"/>
      <c r="CGB1" s="119"/>
      <c r="CGC1" s="119"/>
      <c r="CGD1" s="119"/>
      <c r="CGE1" s="119"/>
      <c r="CGF1" s="119"/>
      <c r="CGG1" s="119"/>
      <c r="CGH1" s="119"/>
      <c r="CGI1" s="119"/>
      <c r="CGJ1" s="119"/>
      <c r="CGK1" s="119"/>
      <c r="CGL1" s="119"/>
      <c r="CGM1" s="119"/>
      <c r="CGN1" s="119"/>
      <c r="CGO1" s="119"/>
      <c r="CGP1" s="119"/>
      <c r="CGQ1" s="119"/>
      <c r="CGR1" s="119"/>
      <c r="CGS1" s="119"/>
      <c r="CGT1" s="119"/>
      <c r="CGU1" s="119"/>
      <c r="CGV1" s="119"/>
      <c r="CGW1" s="119"/>
      <c r="CGX1" s="119"/>
      <c r="CGY1" s="119"/>
      <c r="CGZ1" s="119"/>
      <c r="CHA1" s="119"/>
      <c r="CHB1" s="119"/>
      <c r="CHC1" s="119"/>
      <c r="CHD1" s="119"/>
      <c r="CHE1" s="119"/>
      <c r="CHF1" s="119"/>
      <c r="CHG1" s="119"/>
      <c r="CHH1" s="119"/>
      <c r="CHI1" s="119"/>
      <c r="CHJ1" s="119"/>
      <c r="CHK1" s="119"/>
      <c r="CHL1" s="119"/>
      <c r="CHM1" s="119"/>
      <c r="CHN1" s="119"/>
      <c r="CHO1" s="119"/>
      <c r="CHP1" s="119"/>
      <c r="CHQ1" s="119"/>
      <c r="CHR1" s="119"/>
      <c r="CHS1" s="119"/>
      <c r="CHT1" s="119"/>
      <c r="CHU1" s="119"/>
      <c r="CHV1" s="119"/>
      <c r="CHW1" s="119"/>
      <c r="CHX1" s="119"/>
      <c r="CHY1" s="119"/>
      <c r="CHZ1" s="119"/>
      <c r="CIA1" s="119"/>
      <c r="CIB1" s="119"/>
      <c r="CIC1" s="119"/>
      <c r="CID1" s="119"/>
      <c r="CIE1" s="119"/>
      <c r="CIF1" s="119"/>
      <c r="CIG1" s="119"/>
      <c r="CIH1" s="119"/>
      <c r="CII1" s="119"/>
      <c r="CIJ1" s="119"/>
      <c r="CIK1" s="119"/>
      <c r="CIL1" s="119"/>
      <c r="CIM1" s="119"/>
      <c r="CIN1" s="119"/>
      <c r="CIO1" s="119"/>
      <c r="CIP1" s="119"/>
      <c r="CIQ1" s="119"/>
      <c r="CIR1" s="119"/>
      <c r="CIS1" s="119"/>
      <c r="CIT1" s="119"/>
      <c r="CIU1" s="119"/>
      <c r="CIV1" s="119"/>
      <c r="CIW1" s="119"/>
      <c r="CIX1" s="119"/>
      <c r="CIY1" s="119"/>
      <c r="CIZ1" s="119"/>
      <c r="CJA1" s="119"/>
      <c r="CJB1" s="119"/>
      <c r="CJC1" s="119"/>
      <c r="CJD1" s="119"/>
      <c r="CJE1" s="119"/>
      <c r="CJF1" s="119"/>
      <c r="CJG1" s="119"/>
      <c r="CJH1" s="119"/>
      <c r="CJI1" s="119"/>
      <c r="CJJ1" s="119"/>
      <c r="CJK1" s="119"/>
      <c r="CJL1" s="119"/>
      <c r="CJM1" s="119"/>
      <c r="CJN1" s="119"/>
      <c r="CJO1" s="119"/>
      <c r="CJP1" s="119"/>
      <c r="CJQ1" s="119"/>
      <c r="CJR1" s="119"/>
      <c r="CJS1" s="119"/>
      <c r="CJT1" s="119"/>
      <c r="CJU1" s="119"/>
      <c r="CJV1" s="119"/>
      <c r="CJW1" s="119"/>
      <c r="CJX1" s="119"/>
      <c r="CJY1" s="119"/>
      <c r="CJZ1" s="119"/>
      <c r="CKA1" s="119"/>
      <c r="CKB1" s="119"/>
      <c r="CKC1" s="119"/>
      <c r="CKD1" s="119"/>
      <c r="CKE1" s="119"/>
      <c r="CKF1" s="119"/>
      <c r="CKG1" s="119"/>
      <c r="CKH1" s="119"/>
      <c r="CKI1" s="119"/>
      <c r="CKJ1" s="119"/>
      <c r="CKK1" s="119"/>
      <c r="CKL1" s="119"/>
      <c r="CKM1" s="119"/>
      <c r="CKN1" s="119"/>
      <c r="CKO1" s="119"/>
      <c r="CKP1" s="119"/>
      <c r="CKQ1" s="119"/>
      <c r="CKR1" s="119"/>
      <c r="CKS1" s="119"/>
      <c r="CKT1" s="119"/>
      <c r="CKU1" s="119"/>
      <c r="CKV1" s="119"/>
      <c r="CKW1" s="119"/>
      <c r="CKX1" s="119"/>
      <c r="CKY1" s="119"/>
      <c r="CKZ1" s="119"/>
      <c r="CLA1" s="119"/>
      <c r="CLB1" s="119"/>
      <c r="CLC1" s="119"/>
      <c r="CLD1" s="119"/>
      <c r="CLE1" s="119"/>
      <c r="CLF1" s="119"/>
      <c r="CLG1" s="119"/>
      <c r="CLH1" s="119"/>
      <c r="CLI1" s="119"/>
      <c r="CLJ1" s="119"/>
      <c r="CLK1" s="119"/>
      <c r="CLL1" s="119"/>
      <c r="CLM1" s="119"/>
      <c r="CLN1" s="119"/>
      <c r="CLO1" s="119"/>
      <c r="CLP1" s="119"/>
      <c r="CLQ1" s="119"/>
      <c r="CLR1" s="119"/>
      <c r="CLS1" s="119"/>
      <c r="CLT1" s="119"/>
      <c r="CLU1" s="119"/>
      <c r="CLV1" s="119"/>
      <c r="CLW1" s="119"/>
      <c r="CLX1" s="119"/>
      <c r="CLY1" s="119"/>
      <c r="CLZ1" s="119"/>
      <c r="CMA1" s="119"/>
      <c r="CMB1" s="119"/>
      <c r="CMC1" s="119"/>
      <c r="CMD1" s="119"/>
      <c r="CME1" s="119"/>
      <c r="CMF1" s="119"/>
      <c r="CMG1" s="119"/>
      <c r="CMH1" s="119"/>
      <c r="CMI1" s="119"/>
      <c r="CMJ1" s="119"/>
      <c r="CMK1" s="119"/>
      <c r="CML1" s="119"/>
      <c r="CMM1" s="119"/>
      <c r="CMN1" s="119"/>
      <c r="CMO1" s="119"/>
      <c r="CMP1" s="119"/>
      <c r="CMQ1" s="119"/>
      <c r="CMR1" s="119"/>
      <c r="CMS1" s="119"/>
      <c r="CMT1" s="119"/>
      <c r="CMU1" s="119"/>
      <c r="CMV1" s="119"/>
      <c r="CMW1" s="119"/>
      <c r="CMX1" s="119"/>
      <c r="CMY1" s="119"/>
      <c r="CMZ1" s="119"/>
      <c r="CNA1" s="119"/>
      <c r="CNB1" s="119"/>
      <c r="CNC1" s="119"/>
      <c r="CND1" s="119"/>
      <c r="CNE1" s="119"/>
      <c r="CNF1" s="119"/>
      <c r="CNG1" s="119"/>
      <c r="CNH1" s="119"/>
      <c r="CNI1" s="119"/>
      <c r="CNJ1" s="119"/>
      <c r="CNK1" s="119"/>
      <c r="CNL1" s="119"/>
      <c r="CNM1" s="119"/>
      <c r="CNN1" s="119"/>
      <c r="CNO1" s="119"/>
      <c r="CNP1" s="119"/>
      <c r="CNQ1" s="119"/>
      <c r="CNR1" s="119"/>
      <c r="CNS1" s="119"/>
      <c r="CNT1" s="119"/>
      <c r="CNU1" s="119"/>
      <c r="CNV1" s="119"/>
      <c r="CNW1" s="119"/>
      <c r="CNX1" s="119"/>
      <c r="CNY1" s="119"/>
      <c r="CNZ1" s="119"/>
      <c r="COA1" s="119"/>
      <c r="COB1" s="119"/>
      <c r="COC1" s="119"/>
      <c r="COD1" s="119"/>
      <c r="COE1" s="119"/>
      <c r="COF1" s="119"/>
      <c r="COG1" s="119"/>
      <c r="COH1" s="119"/>
      <c r="COI1" s="119"/>
      <c r="COJ1" s="119"/>
      <c r="COK1" s="119"/>
      <c r="COL1" s="119"/>
      <c r="COM1" s="119"/>
      <c r="CON1" s="119"/>
      <c r="COO1" s="119"/>
      <c r="COP1" s="119"/>
      <c r="COQ1" s="119"/>
      <c r="COR1" s="119"/>
      <c r="COS1" s="119"/>
      <c r="COT1" s="119"/>
      <c r="COU1" s="119"/>
      <c r="COV1" s="119"/>
      <c r="COW1" s="119"/>
      <c r="COX1" s="119"/>
      <c r="COY1" s="119"/>
      <c r="COZ1" s="119"/>
      <c r="CPA1" s="119"/>
      <c r="CPB1" s="119"/>
      <c r="CPC1" s="119"/>
      <c r="CPD1" s="119"/>
      <c r="CPE1" s="119"/>
      <c r="CPF1" s="119"/>
      <c r="CPG1" s="119"/>
      <c r="CPH1" s="119"/>
      <c r="CPI1" s="119"/>
      <c r="CPJ1" s="119"/>
      <c r="CPK1" s="119"/>
      <c r="CPL1" s="119"/>
      <c r="CPM1" s="119"/>
      <c r="CPN1" s="119"/>
      <c r="CPO1" s="119"/>
      <c r="CPP1" s="119"/>
      <c r="CPQ1" s="119"/>
      <c r="CPR1" s="119"/>
      <c r="CPS1" s="119"/>
      <c r="CPT1" s="119"/>
      <c r="CPU1" s="119"/>
      <c r="CPV1" s="119"/>
      <c r="CPW1" s="119"/>
      <c r="CPX1" s="119"/>
      <c r="CPY1" s="119"/>
      <c r="CPZ1" s="119"/>
      <c r="CQA1" s="119"/>
      <c r="CQB1" s="119"/>
      <c r="CQC1" s="119"/>
      <c r="CQD1" s="119"/>
      <c r="CQE1" s="119"/>
      <c r="CQF1" s="119"/>
      <c r="CQG1" s="119"/>
      <c r="CQH1" s="119"/>
      <c r="CQI1" s="119"/>
      <c r="CQJ1" s="119"/>
      <c r="CQK1" s="119"/>
      <c r="CQL1" s="119"/>
      <c r="CQM1" s="119"/>
      <c r="CQN1" s="119"/>
      <c r="CQO1" s="119"/>
      <c r="CQP1" s="119"/>
      <c r="CQQ1" s="119"/>
      <c r="CQR1" s="119"/>
      <c r="CQS1" s="119"/>
      <c r="CQT1" s="119"/>
      <c r="CQU1" s="119"/>
      <c r="CQV1" s="119"/>
      <c r="CQW1" s="119"/>
      <c r="CQX1" s="119"/>
      <c r="CQY1" s="119"/>
      <c r="CQZ1" s="119"/>
      <c r="CRA1" s="119"/>
      <c r="CRB1" s="119"/>
      <c r="CRC1" s="119"/>
      <c r="CRD1" s="119"/>
      <c r="CRE1" s="119"/>
      <c r="CRF1" s="119"/>
      <c r="CRG1" s="119"/>
      <c r="CRH1" s="119"/>
      <c r="CRI1" s="119"/>
      <c r="CRJ1" s="119"/>
      <c r="CRK1" s="119"/>
      <c r="CRL1" s="119"/>
      <c r="CRM1" s="119"/>
      <c r="CRN1" s="119"/>
      <c r="CRO1" s="119"/>
      <c r="CRP1" s="119"/>
      <c r="CRQ1" s="119"/>
      <c r="CRR1" s="119"/>
      <c r="CRS1" s="119"/>
      <c r="CRT1" s="119"/>
      <c r="CRU1" s="119"/>
      <c r="CRV1" s="119"/>
      <c r="CRW1" s="119"/>
      <c r="CRX1" s="119"/>
      <c r="CRY1" s="119"/>
      <c r="CRZ1" s="119"/>
      <c r="CSA1" s="119"/>
      <c r="CSB1" s="119"/>
      <c r="CSC1" s="119"/>
      <c r="CSD1" s="119"/>
      <c r="CSE1" s="119"/>
      <c r="CSF1" s="119"/>
      <c r="CSG1" s="119"/>
      <c r="CSH1" s="119"/>
      <c r="CSI1" s="119"/>
      <c r="CSJ1" s="119"/>
      <c r="CSK1" s="119"/>
      <c r="CSL1" s="119"/>
      <c r="CSM1" s="119"/>
      <c r="CSN1" s="119"/>
      <c r="CSO1" s="119"/>
      <c r="CSP1" s="119"/>
      <c r="CSQ1" s="119"/>
      <c r="CSR1" s="119"/>
      <c r="CSS1" s="119"/>
      <c r="CST1" s="119"/>
      <c r="CSU1" s="119"/>
      <c r="CSV1" s="119"/>
      <c r="CSW1" s="119"/>
      <c r="CSX1" s="119"/>
      <c r="CSY1" s="119"/>
      <c r="CSZ1" s="119"/>
      <c r="CTA1" s="119"/>
      <c r="CTB1" s="119"/>
      <c r="CTC1" s="119"/>
      <c r="CTD1" s="119"/>
      <c r="CTE1" s="119"/>
      <c r="CTF1" s="119"/>
      <c r="CTG1" s="119"/>
      <c r="CTH1" s="119"/>
      <c r="CTI1" s="119"/>
      <c r="CTJ1" s="119"/>
      <c r="CTK1" s="119"/>
      <c r="CTL1" s="119"/>
      <c r="CTM1" s="119"/>
      <c r="CTN1" s="119"/>
      <c r="CTO1" s="119"/>
      <c r="CTP1" s="119"/>
      <c r="CTQ1" s="119"/>
      <c r="CTR1" s="119"/>
      <c r="CTS1" s="119"/>
      <c r="CTT1" s="119"/>
      <c r="CTU1" s="119"/>
      <c r="CTV1" s="119"/>
      <c r="CTW1" s="119"/>
      <c r="CTX1" s="119"/>
      <c r="CTY1" s="119"/>
      <c r="CTZ1" s="119"/>
      <c r="CUA1" s="119"/>
      <c r="CUB1" s="119"/>
      <c r="CUC1" s="119"/>
      <c r="CUD1" s="119"/>
      <c r="CUE1" s="119"/>
      <c r="CUF1" s="119"/>
      <c r="CUG1" s="119"/>
      <c r="CUH1" s="119"/>
      <c r="CUI1" s="119"/>
      <c r="CUJ1" s="119"/>
      <c r="CUK1" s="119"/>
      <c r="CUL1" s="119"/>
      <c r="CUM1" s="119"/>
      <c r="CUN1" s="119"/>
      <c r="CUO1" s="119"/>
      <c r="CUP1" s="119"/>
      <c r="CUQ1" s="119"/>
      <c r="CUR1" s="119"/>
      <c r="CUS1" s="119"/>
      <c r="CUT1" s="119"/>
      <c r="CUU1" s="119"/>
      <c r="CUV1" s="119"/>
      <c r="CUW1" s="119"/>
      <c r="CUX1" s="119"/>
      <c r="CUY1" s="119"/>
      <c r="CUZ1" s="119"/>
      <c r="CVA1" s="119"/>
      <c r="CVB1" s="119"/>
      <c r="CVC1" s="119"/>
      <c r="CVD1" s="119"/>
      <c r="CVE1" s="119"/>
      <c r="CVF1" s="119"/>
      <c r="CVG1" s="119"/>
      <c r="CVH1" s="119"/>
      <c r="CVI1" s="119"/>
      <c r="CVJ1" s="119"/>
      <c r="CVK1" s="119"/>
      <c r="CVL1" s="119"/>
      <c r="CVM1" s="119"/>
      <c r="CVN1" s="119"/>
      <c r="CVO1" s="119"/>
      <c r="CVP1" s="119"/>
      <c r="CVQ1" s="119"/>
      <c r="CVR1" s="119"/>
      <c r="CVS1" s="119"/>
      <c r="CVT1" s="119"/>
      <c r="CVU1" s="119"/>
      <c r="CVV1" s="119"/>
      <c r="CVW1" s="119"/>
      <c r="CVX1" s="119"/>
      <c r="CVY1" s="119"/>
      <c r="CVZ1" s="119"/>
      <c r="CWA1" s="119"/>
      <c r="CWB1" s="119"/>
      <c r="CWC1" s="119"/>
      <c r="CWD1" s="119"/>
      <c r="CWE1" s="119"/>
      <c r="CWF1" s="119"/>
      <c r="CWG1" s="119"/>
      <c r="CWH1" s="119"/>
      <c r="CWI1" s="119"/>
      <c r="CWJ1" s="119"/>
      <c r="CWK1" s="119"/>
      <c r="CWL1" s="119"/>
      <c r="CWM1" s="119"/>
      <c r="CWN1" s="119"/>
      <c r="CWO1" s="119"/>
      <c r="CWP1" s="119"/>
      <c r="CWQ1" s="119"/>
      <c r="CWR1" s="119"/>
      <c r="CWS1" s="119"/>
      <c r="CWT1" s="119"/>
      <c r="CWU1" s="119"/>
      <c r="CWV1" s="119"/>
      <c r="CWW1" s="119"/>
      <c r="CWX1" s="119"/>
      <c r="CWY1" s="119"/>
      <c r="CWZ1" s="119"/>
      <c r="CXA1" s="119"/>
      <c r="CXB1" s="119"/>
      <c r="CXC1" s="119"/>
      <c r="CXD1" s="119"/>
      <c r="CXE1" s="119"/>
      <c r="CXF1" s="119"/>
      <c r="CXG1" s="119"/>
      <c r="CXH1" s="119"/>
      <c r="CXI1" s="119"/>
      <c r="CXJ1" s="119"/>
      <c r="CXK1" s="119"/>
      <c r="CXL1" s="119"/>
      <c r="CXM1" s="119"/>
      <c r="CXN1" s="119"/>
      <c r="CXO1" s="119"/>
      <c r="CXP1" s="119"/>
      <c r="CXQ1" s="119"/>
      <c r="CXR1" s="119"/>
      <c r="CXS1" s="119"/>
      <c r="CXT1" s="119"/>
      <c r="CXU1" s="119"/>
      <c r="CXV1" s="119"/>
      <c r="CXW1" s="119"/>
      <c r="CXX1" s="119"/>
      <c r="CXY1" s="119"/>
      <c r="CXZ1" s="119"/>
      <c r="CYA1" s="119"/>
      <c r="CYB1" s="119"/>
      <c r="CYC1" s="119"/>
      <c r="CYD1" s="119"/>
      <c r="CYE1" s="119"/>
      <c r="CYF1" s="119"/>
      <c r="CYG1" s="119"/>
      <c r="CYH1" s="119"/>
      <c r="CYI1" s="119"/>
      <c r="CYJ1" s="119"/>
      <c r="CYK1" s="119"/>
      <c r="CYL1" s="119"/>
      <c r="CYM1" s="119"/>
      <c r="CYN1" s="119"/>
      <c r="CYO1" s="119"/>
      <c r="CYP1" s="119"/>
      <c r="CYQ1" s="119"/>
      <c r="CYR1" s="119"/>
      <c r="CYS1" s="119"/>
      <c r="CYT1" s="119"/>
      <c r="CYU1" s="119"/>
      <c r="CYV1" s="119"/>
      <c r="CYW1" s="119"/>
      <c r="CYX1" s="119"/>
      <c r="CYY1" s="119"/>
      <c r="CYZ1" s="119"/>
      <c r="CZA1" s="119"/>
      <c r="CZB1" s="119"/>
      <c r="CZC1" s="119"/>
      <c r="CZD1" s="119"/>
      <c r="CZE1" s="119"/>
      <c r="CZF1" s="119"/>
      <c r="CZG1" s="119"/>
      <c r="CZH1" s="119"/>
      <c r="CZI1" s="119"/>
      <c r="CZJ1" s="119"/>
      <c r="CZK1" s="119"/>
      <c r="CZL1" s="119"/>
      <c r="CZM1" s="119"/>
      <c r="CZN1" s="119"/>
      <c r="CZO1" s="119"/>
      <c r="CZP1" s="119"/>
      <c r="CZQ1" s="119"/>
      <c r="CZR1" s="119"/>
      <c r="CZS1" s="119"/>
      <c r="CZT1" s="119"/>
      <c r="CZU1" s="119"/>
      <c r="CZV1" s="119"/>
      <c r="CZW1" s="119"/>
      <c r="CZX1" s="119"/>
      <c r="CZY1" s="119"/>
      <c r="CZZ1" s="119"/>
      <c r="DAA1" s="119"/>
      <c r="DAB1" s="119"/>
      <c r="DAC1" s="119"/>
      <c r="DAD1" s="119"/>
      <c r="DAE1" s="119"/>
      <c r="DAF1" s="119"/>
      <c r="DAG1" s="119"/>
      <c r="DAH1" s="119"/>
      <c r="DAI1" s="119"/>
      <c r="DAJ1" s="119"/>
      <c r="DAK1" s="119"/>
      <c r="DAL1" s="119"/>
      <c r="DAM1" s="119"/>
      <c r="DAN1" s="119"/>
      <c r="DAO1" s="119"/>
      <c r="DAP1" s="119"/>
      <c r="DAQ1" s="119"/>
      <c r="DAR1" s="119"/>
      <c r="DAS1" s="119"/>
      <c r="DAT1" s="119"/>
      <c r="DAU1" s="119"/>
      <c r="DAV1" s="119"/>
      <c r="DAW1" s="119"/>
      <c r="DAX1" s="119"/>
      <c r="DAY1" s="119"/>
      <c r="DAZ1" s="119"/>
      <c r="DBA1" s="119"/>
      <c r="DBB1" s="119"/>
      <c r="DBC1" s="119"/>
      <c r="DBD1" s="119"/>
      <c r="DBE1" s="119"/>
      <c r="DBF1" s="119"/>
      <c r="DBG1" s="119"/>
      <c r="DBH1" s="119"/>
      <c r="DBI1" s="119"/>
      <c r="DBJ1" s="119"/>
      <c r="DBK1" s="119"/>
      <c r="DBL1" s="119"/>
      <c r="DBM1" s="119"/>
      <c r="DBN1" s="119"/>
      <c r="DBO1" s="119"/>
      <c r="DBP1" s="119"/>
      <c r="DBQ1" s="119"/>
      <c r="DBR1" s="119"/>
      <c r="DBS1" s="119"/>
      <c r="DBT1" s="119"/>
      <c r="DBU1" s="119"/>
      <c r="DBV1" s="119"/>
      <c r="DBW1" s="119"/>
      <c r="DBX1" s="119"/>
      <c r="DBY1" s="119"/>
      <c r="DBZ1" s="119"/>
      <c r="DCA1" s="119"/>
      <c r="DCB1" s="119"/>
      <c r="DCC1" s="119"/>
      <c r="DCD1" s="119"/>
      <c r="DCE1" s="119"/>
      <c r="DCF1" s="119"/>
      <c r="DCG1" s="119"/>
      <c r="DCH1" s="119"/>
      <c r="DCI1" s="119"/>
      <c r="DCJ1" s="119"/>
      <c r="DCK1" s="119"/>
      <c r="DCL1" s="119"/>
      <c r="DCM1" s="119"/>
      <c r="DCN1" s="119"/>
      <c r="DCO1" s="119"/>
      <c r="DCP1" s="119"/>
      <c r="DCQ1" s="119"/>
      <c r="DCR1" s="119"/>
      <c r="DCS1" s="119"/>
      <c r="DCT1" s="119"/>
      <c r="DCU1" s="119"/>
      <c r="DCV1" s="119"/>
      <c r="DCW1" s="119"/>
      <c r="DCX1" s="119"/>
      <c r="DCY1" s="119"/>
      <c r="DCZ1" s="119"/>
      <c r="DDA1" s="119"/>
      <c r="DDB1" s="119"/>
      <c r="DDC1" s="119"/>
      <c r="DDD1" s="119"/>
      <c r="DDE1" s="119"/>
      <c r="DDF1" s="119"/>
      <c r="DDG1" s="119"/>
      <c r="DDH1" s="119"/>
      <c r="DDI1" s="119"/>
      <c r="DDJ1" s="119"/>
      <c r="DDK1" s="119"/>
      <c r="DDL1" s="119"/>
      <c r="DDM1" s="119"/>
      <c r="DDN1" s="119"/>
      <c r="DDO1" s="119"/>
      <c r="DDP1" s="119"/>
      <c r="DDQ1" s="119"/>
      <c r="DDR1" s="119"/>
      <c r="DDS1" s="119"/>
      <c r="DDT1" s="119"/>
      <c r="DDU1" s="119"/>
      <c r="DDV1" s="119"/>
      <c r="DDW1" s="119"/>
      <c r="DDX1" s="119"/>
      <c r="DDY1" s="119"/>
      <c r="DDZ1" s="119"/>
      <c r="DEA1" s="119"/>
      <c r="DEB1" s="119"/>
      <c r="DEC1" s="119"/>
      <c r="DED1" s="119"/>
      <c r="DEE1" s="119"/>
      <c r="DEF1" s="119"/>
      <c r="DEG1" s="119"/>
      <c r="DEH1" s="119"/>
      <c r="DEI1" s="119"/>
      <c r="DEJ1" s="119"/>
      <c r="DEK1" s="119"/>
      <c r="DEL1" s="119"/>
      <c r="DEM1" s="119"/>
      <c r="DEN1" s="119"/>
      <c r="DEO1" s="119"/>
      <c r="DEP1" s="119"/>
      <c r="DEQ1" s="119"/>
      <c r="DER1" s="119"/>
      <c r="DES1" s="119"/>
      <c r="DET1" s="119"/>
      <c r="DEU1" s="119"/>
      <c r="DEV1" s="119"/>
      <c r="DEW1" s="119"/>
      <c r="DEX1" s="119"/>
      <c r="DEY1" s="119"/>
      <c r="DEZ1" s="119"/>
      <c r="DFA1" s="119"/>
      <c r="DFB1" s="119"/>
      <c r="DFC1" s="119"/>
      <c r="DFD1" s="119"/>
      <c r="DFE1" s="119"/>
      <c r="DFF1" s="119"/>
      <c r="DFG1" s="119"/>
      <c r="DFH1" s="119"/>
      <c r="DFI1" s="119"/>
      <c r="DFJ1" s="119"/>
      <c r="DFK1" s="119"/>
      <c r="DFL1" s="119"/>
      <c r="DFM1" s="119"/>
      <c r="DFN1" s="119"/>
      <c r="DFO1" s="119"/>
      <c r="DFP1" s="119"/>
      <c r="DFQ1" s="119"/>
      <c r="DFR1" s="119"/>
      <c r="DFS1" s="119"/>
      <c r="DFT1" s="119"/>
      <c r="DFU1" s="119"/>
      <c r="DFV1" s="119"/>
      <c r="DFW1" s="119"/>
      <c r="DFX1" s="119"/>
      <c r="DFY1" s="119"/>
      <c r="DFZ1" s="119"/>
      <c r="DGA1" s="119"/>
      <c r="DGB1" s="119"/>
      <c r="DGC1" s="119"/>
      <c r="DGD1" s="119"/>
      <c r="DGE1" s="119"/>
      <c r="DGF1" s="119"/>
      <c r="DGG1" s="119"/>
      <c r="DGH1" s="119"/>
      <c r="DGI1" s="119"/>
      <c r="DGJ1" s="119"/>
      <c r="DGK1" s="119"/>
      <c r="DGL1" s="119"/>
      <c r="DGM1" s="119"/>
      <c r="DGN1" s="119"/>
      <c r="DGO1" s="119"/>
      <c r="DGP1" s="119"/>
      <c r="DGQ1" s="119"/>
      <c r="DGR1" s="119"/>
      <c r="DGS1" s="119"/>
      <c r="DGT1" s="119"/>
      <c r="DGU1" s="119"/>
      <c r="DGV1" s="119"/>
      <c r="DGW1" s="119"/>
      <c r="DGX1" s="119"/>
      <c r="DGY1" s="119"/>
      <c r="DGZ1" s="119"/>
      <c r="DHA1" s="119"/>
      <c r="DHB1" s="119"/>
      <c r="DHC1" s="119"/>
      <c r="DHD1" s="119"/>
      <c r="DHE1" s="119"/>
      <c r="DHF1" s="119"/>
      <c r="DHG1" s="119"/>
      <c r="DHH1" s="119"/>
      <c r="DHI1" s="119"/>
      <c r="DHJ1" s="119"/>
      <c r="DHK1" s="119"/>
      <c r="DHL1" s="119"/>
      <c r="DHM1" s="119"/>
      <c r="DHN1" s="119"/>
      <c r="DHO1" s="119"/>
      <c r="DHP1" s="119"/>
      <c r="DHQ1" s="119"/>
      <c r="DHR1" s="119"/>
      <c r="DHS1" s="119"/>
      <c r="DHT1" s="119"/>
      <c r="DHU1" s="119"/>
      <c r="DHV1" s="119"/>
      <c r="DHW1" s="119"/>
      <c r="DHX1" s="119"/>
      <c r="DHY1" s="119"/>
      <c r="DHZ1" s="119"/>
      <c r="DIA1" s="119"/>
      <c r="DIB1" s="119"/>
      <c r="DIC1" s="119"/>
      <c r="DID1" s="119"/>
      <c r="DIE1" s="119"/>
      <c r="DIF1" s="119"/>
      <c r="DIG1" s="119"/>
      <c r="DIH1" s="119"/>
      <c r="DII1" s="119"/>
      <c r="DIJ1" s="119"/>
      <c r="DIK1" s="119"/>
      <c r="DIL1" s="119"/>
      <c r="DIM1" s="119"/>
      <c r="DIN1" s="119"/>
      <c r="DIO1" s="119"/>
      <c r="DIP1" s="119"/>
      <c r="DIQ1" s="119"/>
      <c r="DIR1" s="119"/>
      <c r="DIS1" s="119"/>
      <c r="DIT1" s="119"/>
      <c r="DIU1" s="119"/>
      <c r="DIV1" s="119"/>
      <c r="DIW1" s="119"/>
      <c r="DIX1" s="119"/>
      <c r="DIY1" s="119"/>
      <c r="DIZ1" s="119"/>
      <c r="DJA1" s="119"/>
      <c r="DJB1" s="119"/>
      <c r="DJC1" s="119"/>
      <c r="DJD1" s="119"/>
      <c r="DJE1" s="119"/>
      <c r="DJF1" s="119"/>
      <c r="DJG1" s="119"/>
      <c r="DJH1" s="119"/>
      <c r="DJI1" s="119"/>
      <c r="DJJ1" s="119"/>
      <c r="DJK1" s="119"/>
      <c r="DJL1" s="119"/>
      <c r="DJM1" s="119"/>
      <c r="DJN1" s="119"/>
      <c r="DJO1" s="119"/>
      <c r="DJP1" s="119"/>
      <c r="DJQ1" s="119"/>
      <c r="DJR1" s="119"/>
      <c r="DJS1" s="119"/>
      <c r="DJT1" s="119"/>
      <c r="DJU1" s="119"/>
      <c r="DJV1" s="119"/>
      <c r="DJW1" s="119"/>
      <c r="DJX1" s="119"/>
      <c r="DJY1" s="119"/>
      <c r="DJZ1" s="119"/>
      <c r="DKA1" s="119"/>
      <c r="DKB1" s="119"/>
      <c r="DKC1" s="119"/>
      <c r="DKD1" s="119"/>
      <c r="DKE1" s="119"/>
      <c r="DKF1" s="119"/>
      <c r="DKG1" s="119"/>
      <c r="DKH1" s="119"/>
      <c r="DKI1" s="119"/>
      <c r="DKJ1" s="119"/>
      <c r="DKK1" s="119"/>
      <c r="DKL1" s="119"/>
      <c r="DKM1" s="119"/>
      <c r="DKN1" s="119"/>
      <c r="DKO1" s="119"/>
      <c r="DKP1" s="119"/>
      <c r="DKQ1" s="119"/>
      <c r="DKR1" s="119"/>
      <c r="DKS1" s="119"/>
      <c r="DKT1" s="119"/>
      <c r="DKU1" s="119"/>
      <c r="DKV1" s="119"/>
      <c r="DKW1" s="119"/>
      <c r="DKX1" s="119"/>
      <c r="DKY1" s="119"/>
      <c r="DKZ1" s="119"/>
      <c r="DLA1" s="119"/>
      <c r="DLB1" s="119"/>
      <c r="DLC1" s="119"/>
      <c r="DLD1" s="119"/>
      <c r="DLE1" s="119"/>
      <c r="DLF1" s="119"/>
      <c r="DLG1" s="119"/>
      <c r="DLH1" s="119"/>
      <c r="DLI1" s="119"/>
      <c r="DLJ1" s="119"/>
      <c r="DLK1" s="119"/>
      <c r="DLL1" s="119"/>
      <c r="DLM1" s="119"/>
      <c r="DLN1" s="119"/>
      <c r="DLO1" s="119"/>
      <c r="DLP1" s="119"/>
      <c r="DLQ1" s="119"/>
      <c r="DLR1" s="119"/>
      <c r="DLS1" s="119"/>
      <c r="DLT1" s="119"/>
      <c r="DLU1" s="119"/>
      <c r="DLV1" s="119"/>
      <c r="DLW1" s="119"/>
      <c r="DLX1" s="119"/>
      <c r="DLY1" s="119"/>
      <c r="DLZ1" s="119"/>
      <c r="DMA1" s="119"/>
      <c r="DMB1" s="119"/>
      <c r="DMC1" s="119"/>
      <c r="DMD1" s="119"/>
      <c r="DME1" s="119"/>
      <c r="DMF1" s="119"/>
      <c r="DMG1" s="119"/>
      <c r="DMH1" s="119"/>
      <c r="DMI1" s="119"/>
      <c r="DMJ1" s="119"/>
      <c r="DMK1" s="119"/>
      <c r="DML1" s="119"/>
      <c r="DMM1" s="119"/>
      <c r="DMN1" s="119"/>
      <c r="DMO1" s="119"/>
      <c r="DMP1" s="119"/>
      <c r="DMQ1" s="119"/>
      <c r="DMR1" s="119"/>
      <c r="DMS1" s="119"/>
      <c r="DMT1" s="119"/>
      <c r="DMU1" s="119"/>
      <c r="DMV1" s="119"/>
      <c r="DMW1" s="119"/>
      <c r="DMX1" s="119"/>
      <c r="DMY1" s="119"/>
      <c r="DMZ1" s="119"/>
      <c r="DNA1" s="119"/>
      <c r="DNB1" s="119"/>
      <c r="DNC1" s="119"/>
      <c r="DND1" s="119"/>
      <c r="DNE1" s="119"/>
      <c r="DNF1" s="119"/>
      <c r="DNG1" s="119"/>
      <c r="DNH1" s="119"/>
      <c r="DNI1" s="119"/>
      <c r="DNJ1" s="119"/>
      <c r="DNK1" s="119"/>
      <c r="DNL1" s="119"/>
      <c r="DNM1" s="119"/>
      <c r="DNN1" s="119"/>
      <c r="DNO1" s="119"/>
      <c r="DNP1" s="119"/>
      <c r="DNQ1" s="119"/>
      <c r="DNR1" s="119"/>
      <c r="DNS1" s="119"/>
      <c r="DNT1" s="119"/>
      <c r="DNU1" s="119"/>
      <c r="DNV1" s="119"/>
      <c r="DNW1" s="119"/>
      <c r="DNX1" s="119"/>
      <c r="DNY1" s="119"/>
      <c r="DNZ1" s="119"/>
      <c r="DOA1" s="119"/>
      <c r="DOB1" s="119"/>
      <c r="DOC1" s="119"/>
      <c r="DOD1" s="119"/>
      <c r="DOE1" s="119"/>
      <c r="DOF1" s="119"/>
      <c r="DOG1" s="119"/>
      <c r="DOH1" s="119"/>
      <c r="DOI1" s="119"/>
      <c r="DOJ1" s="119"/>
      <c r="DOK1" s="119"/>
      <c r="DOL1" s="119"/>
      <c r="DOM1" s="119"/>
      <c r="DON1" s="119"/>
      <c r="DOO1" s="119"/>
      <c r="DOP1" s="119"/>
      <c r="DOQ1" s="119"/>
      <c r="DOR1" s="119"/>
      <c r="DOS1" s="119"/>
      <c r="DOT1" s="119"/>
      <c r="DOU1" s="119"/>
      <c r="DOV1" s="119"/>
      <c r="DOW1" s="119"/>
      <c r="DOX1" s="119"/>
      <c r="DOY1" s="119"/>
      <c r="DOZ1" s="119"/>
      <c r="DPA1" s="119"/>
      <c r="DPB1" s="119"/>
      <c r="DPC1" s="119"/>
      <c r="DPD1" s="119"/>
      <c r="DPE1" s="119"/>
      <c r="DPF1" s="119"/>
      <c r="DPG1" s="119"/>
      <c r="DPH1" s="119"/>
      <c r="DPI1" s="119"/>
      <c r="DPJ1" s="119"/>
      <c r="DPK1" s="119"/>
      <c r="DPL1" s="119"/>
      <c r="DPM1" s="119"/>
      <c r="DPN1" s="119"/>
      <c r="DPO1" s="119"/>
      <c r="DPP1" s="119"/>
      <c r="DPQ1" s="119"/>
      <c r="DPR1" s="119"/>
      <c r="DPS1" s="119"/>
      <c r="DPT1" s="119"/>
      <c r="DPU1" s="119"/>
      <c r="DPV1" s="119"/>
      <c r="DPW1" s="119"/>
      <c r="DPX1" s="119"/>
      <c r="DPY1" s="119"/>
      <c r="DPZ1" s="119"/>
      <c r="DQA1" s="119"/>
      <c r="DQB1" s="119"/>
      <c r="DQC1" s="119"/>
      <c r="DQD1" s="119"/>
      <c r="DQE1" s="119"/>
      <c r="DQF1" s="119"/>
      <c r="DQG1" s="119"/>
      <c r="DQH1" s="119"/>
      <c r="DQI1" s="119"/>
      <c r="DQJ1" s="119"/>
      <c r="DQK1" s="119"/>
      <c r="DQL1" s="119"/>
      <c r="DQM1" s="119"/>
      <c r="DQN1" s="119"/>
      <c r="DQO1" s="119"/>
      <c r="DQP1" s="119"/>
      <c r="DQQ1" s="119"/>
      <c r="DQR1" s="119"/>
      <c r="DQS1" s="119"/>
      <c r="DQT1" s="119"/>
      <c r="DQU1" s="119"/>
      <c r="DQV1" s="119"/>
      <c r="DQW1" s="119"/>
      <c r="DQX1" s="119"/>
      <c r="DQY1" s="119"/>
      <c r="DQZ1" s="119"/>
      <c r="DRA1" s="119"/>
      <c r="DRB1" s="119"/>
      <c r="DRC1" s="119"/>
      <c r="DRD1" s="119"/>
      <c r="DRE1" s="119"/>
      <c r="DRF1" s="119"/>
      <c r="DRG1" s="119"/>
      <c r="DRH1" s="119"/>
      <c r="DRI1" s="119"/>
      <c r="DRJ1" s="119"/>
      <c r="DRK1" s="119"/>
      <c r="DRL1" s="119"/>
      <c r="DRM1" s="119"/>
      <c r="DRN1" s="119"/>
      <c r="DRO1" s="119"/>
      <c r="DRP1" s="119"/>
      <c r="DRQ1" s="119"/>
      <c r="DRR1" s="119"/>
      <c r="DRS1" s="119"/>
      <c r="DRT1" s="119"/>
      <c r="DRU1" s="119"/>
      <c r="DRV1" s="119"/>
      <c r="DRW1" s="119"/>
      <c r="DRX1" s="119"/>
      <c r="DRY1" s="119"/>
      <c r="DRZ1" s="119"/>
      <c r="DSA1" s="119"/>
      <c r="DSB1" s="119"/>
      <c r="DSC1" s="119"/>
      <c r="DSD1" s="119"/>
      <c r="DSE1" s="119"/>
      <c r="DSF1" s="119"/>
      <c r="DSG1" s="119"/>
      <c r="DSH1" s="119"/>
      <c r="DSI1" s="119"/>
      <c r="DSJ1" s="119"/>
      <c r="DSK1" s="119"/>
      <c r="DSL1" s="119"/>
      <c r="DSM1" s="119"/>
      <c r="DSN1" s="119"/>
      <c r="DSO1" s="119"/>
      <c r="DSP1" s="119"/>
      <c r="DSQ1" s="119"/>
      <c r="DSR1" s="119"/>
      <c r="DSS1" s="119"/>
      <c r="DST1" s="119"/>
      <c r="DSU1" s="119"/>
      <c r="DSV1" s="119"/>
      <c r="DSW1" s="119"/>
      <c r="DSX1" s="119"/>
      <c r="DSY1" s="119"/>
      <c r="DSZ1" s="119"/>
      <c r="DTA1" s="119"/>
      <c r="DTB1" s="119"/>
      <c r="DTC1" s="119"/>
      <c r="DTD1" s="119"/>
      <c r="DTE1" s="119"/>
      <c r="DTF1" s="119"/>
      <c r="DTG1" s="119"/>
      <c r="DTH1" s="119"/>
      <c r="DTI1" s="119"/>
      <c r="DTJ1" s="119"/>
      <c r="DTK1" s="119"/>
      <c r="DTL1" s="119"/>
      <c r="DTM1" s="119"/>
      <c r="DTN1" s="119"/>
      <c r="DTO1" s="119"/>
      <c r="DTP1" s="119"/>
      <c r="DTQ1" s="119"/>
      <c r="DTR1" s="119"/>
      <c r="DTS1" s="119"/>
      <c r="DTT1" s="119"/>
      <c r="DTU1" s="119"/>
      <c r="DTV1" s="119"/>
      <c r="DTW1" s="119"/>
      <c r="DTX1" s="119"/>
      <c r="DTY1" s="119"/>
      <c r="DTZ1" s="119"/>
      <c r="DUA1" s="119"/>
      <c r="DUB1" s="119"/>
      <c r="DUC1" s="119"/>
      <c r="DUD1" s="119"/>
      <c r="DUE1" s="119"/>
      <c r="DUF1" s="119"/>
      <c r="DUG1" s="119"/>
      <c r="DUH1" s="119"/>
      <c r="DUI1" s="119"/>
      <c r="DUJ1" s="119"/>
      <c r="DUK1" s="119"/>
      <c r="DUL1" s="119"/>
      <c r="DUM1" s="119"/>
      <c r="DUN1" s="119"/>
      <c r="DUO1" s="119"/>
      <c r="DUP1" s="119"/>
      <c r="DUQ1" s="119"/>
      <c r="DUR1" s="119"/>
      <c r="DUS1" s="119"/>
      <c r="DUT1" s="119"/>
      <c r="DUU1" s="119"/>
      <c r="DUV1" s="119"/>
      <c r="DUW1" s="119"/>
      <c r="DUX1" s="119"/>
      <c r="DUY1" s="119"/>
      <c r="DUZ1" s="119"/>
      <c r="DVA1" s="119"/>
      <c r="DVB1" s="119"/>
      <c r="DVC1" s="119"/>
      <c r="DVD1" s="119"/>
      <c r="DVE1" s="119"/>
      <c r="DVF1" s="119"/>
      <c r="DVG1" s="119"/>
      <c r="DVH1" s="119"/>
      <c r="DVI1" s="119"/>
      <c r="DVJ1" s="119"/>
      <c r="DVK1" s="119"/>
      <c r="DVL1" s="119"/>
      <c r="DVM1" s="119"/>
      <c r="DVN1" s="119"/>
      <c r="DVO1" s="119"/>
      <c r="DVP1" s="119"/>
      <c r="DVQ1" s="119"/>
      <c r="DVR1" s="119"/>
      <c r="DVS1" s="119"/>
      <c r="DVT1" s="119"/>
      <c r="DVU1" s="119"/>
      <c r="DVV1" s="119"/>
      <c r="DVW1" s="119"/>
      <c r="DVX1" s="119"/>
      <c r="DVY1" s="119"/>
      <c r="DVZ1" s="119"/>
      <c r="DWA1" s="119"/>
      <c r="DWB1" s="119"/>
      <c r="DWC1" s="119"/>
      <c r="DWD1" s="119"/>
      <c r="DWE1" s="119"/>
      <c r="DWF1" s="119"/>
      <c r="DWG1" s="119"/>
      <c r="DWH1" s="119"/>
      <c r="DWI1" s="119"/>
      <c r="DWJ1" s="119"/>
      <c r="DWK1" s="119"/>
      <c r="DWL1" s="119"/>
      <c r="DWM1" s="119"/>
      <c r="DWN1" s="119"/>
      <c r="DWO1" s="119"/>
      <c r="DWP1" s="119"/>
      <c r="DWQ1" s="119"/>
      <c r="DWR1" s="119"/>
      <c r="DWS1" s="119"/>
      <c r="DWT1" s="119"/>
      <c r="DWU1" s="119"/>
      <c r="DWV1" s="119"/>
      <c r="DWW1" s="119"/>
      <c r="DWX1" s="119"/>
      <c r="DWY1" s="119"/>
      <c r="DWZ1" s="119"/>
      <c r="DXA1" s="119"/>
      <c r="DXB1" s="119"/>
      <c r="DXC1" s="119"/>
      <c r="DXD1" s="119"/>
      <c r="DXE1" s="119"/>
      <c r="DXF1" s="119"/>
      <c r="DXG1" s="119"/>
      <c r="DXH1" s="119"/>
      <c r="DXI1" s="119"/>
      <c r="DXJ1" s="119"/>
      <c r="DXK1" s="119"/>
      <c r="DXL1" s="119"/>
      <c r="DXM1" s="119"/>
      <c r="DXN1" s="119"/>
      <c r="DXO1" s="119"/>
      <c r="DXP1" s="119"/>
      <c r="DXQ1" s="119"/>
      <c r="DXR1" s="119"/>
      <c r="DXS1" s="119"/>
      <c r="DXT1" s="119"/>
      <c r="DXU1" s="119"/>
      <c r="DXV1" s="119"/>
      <c r="DXW1" s="119"/>
      <c r="DXX1" s="119"/>
      <c r="DXY1" s="119"/>
      <c r="DXZ1" s="119"/>
      <c r="DYA1" s="119"/>
      <c r="DYB1" s="119"/>
      <c r="DYC1" s="119"/>
      <c r="DYD1" s="119"/>
      <c r="DYE1" s="119"/>
      <c r="DYF1" s="119"/>
      <c r="DYG1" s="119"/>
      <c r="DYH1" s="119"/>
      <c r="DYI1" s="119"/>
      <c r="DYJ1" s="119"/>
      <c r="DYK1" s="119"/>
      <c r="DYL1" s="119"/>
      <c r="DYM1" s="119"/>
      <c r="DYN1" s="119"/>
      <c r="DYO1" s="119"/>
      <c r="DYP1" s="119"/>
      <c r="DYQ1" s="119"/>
      <c r="DYR1" s="119"/>
      <c r="DYS1" s="119"/>
      <c r="DYT1" s="119"/>
      <c r="DYU1" s="119"/>
      <c r="DYV1" s="119"/>
      <c r="DYW1" s="119"/>
      <c r="DYX1" s="119"/>
      <c r="DYY1" s="119"/>
      <c r="DYZ1" s="119"/>
      <c r="DZA1" s="119"/>
      <c r="DZB1" s="119"/>
      <c r="DZC1" s="119"/>
      <c r="DZD1" s="119"/>
      <c r="DZE1" s="119"/>
      <c r="DZF1" s="119"/>
      <c r="DZG1" s="119"/>
      <c r="DZH1" s="119"/>
      <c r="DZI1" s="119"/>
      <c r="DZJ1" s="119"/>
      <c r="DZK1" s="119"/>
      <c r="DZL1" s="119"/>
      <c r="DZM1" s="119"/>
      <c r="DZN1" s="119"/>
      <c r="DZO1" s="119"/>
      <c r="DZP1" s="119"/>
      <c r="DZQ1" s="119"/>
      <c r="DZR1" s="119"/>
      <c r="DZS1" s="119"/>
      <c r="DZT1" s="119"/>
      <c r="DZU1" s="119"/>
      <c r="DZV1" s="119"/>
      <c r="DZW1" s="119"/>
      <c r="DZX1" s="119"/>
      <c r="DZY1" s="119"/>
      <c r="DZZ1" s="119"/>
      <c r="EAA1" s="119"/>
      <c r="EAB1" s="119"/>
      <c r="EAC1" s="119"/>
      <c r="EAD1" s="119"/>
      <c r="EAE1" s="119"/>
      <c r="EAF1" s="119"/>
      <c r="EAG1" s="119"/>
      <c r="EAH1" s="119"/>
      <c r="EAI1" s="119"/>
      <c r="EAJ1" s="119"/>
      <c r="EAK1" s="119"/>
      <c r="EAL1" s="119"/>
      <c r="EAM1" s="119"/>
      <c r="EAN1" s="119"/>
      <c r="EAO1" s="119"/>
      <c r="EAP1" s="119"/>
      <c r="EAQ1" s="119"/>
      <c r="EAR1" s="119"/>
      <c r="EAS1" s="119"/>
      <c r="EAT1" s="119"/>
      <c r="EAU1" s="119"/>
      <c r="EAV1" s="119"/>
      <c r="EAW1" s="119"/>
      <c r="EAX1" s="119"/>
      <c r="EAY1" s="119"/>
      <c r="EAZ1" s="119"/>
      <c r="EBA1" s="119"/>
      <c r="EBB1" s="119"/>
      <c r="EBC1" s="119"/>
      <c r="EBD1" s="119"/>
      <c r="EBE1" s="119"/>
      <c r="EBF1" s="119"/>
      <c r="EBG1" s="119"/>
      <c r="EBH1" s="119"/>
      <c r="EBI1" s="119"/>
      <c r="EBJ1" s="119"/>
      <c r="EBK1" s="119"/>
      <c r="EBL1" s="119"/>
      <c r="EBM1" s="119"/>
      <c r="EBN1" s="119"/>
      <c r="EBO1" s="119"/>
      <c r="EBP1" s="119"/>
      <c r="EBQ1" s="119"/>
      <c r="EBR1" s="119"/>
      <c r="EBS1" s="119"/>
      <c r="EBT1" s="119"/>
      <c r="EBU1" s="119"/>
      <c r="EBV1" s="119"/>
      <c r="EBW1" s="119"/>
      <c r="EBX1" s="119"/>
      <c r="EBY1" s="119"/>
      <c r="EBZ1" s="119"/>
      <c r="ECA1" s="119"/>
      <c r="ECB1" s="119"/>
      <c r="ECC1" s="119"/>
      <c r="ECD1" s="119"/>
      <c r="ECE1" s="119"/>
      <c r="ECF1" s="119"/>
      <c r="ECG1" s="119"/>
      <c r="ECH1" s="119"/>
      <c r="ECI1" s="119"/>
      <c r="ECJ1" s="119"/>
      <c r="ECK1" s="119"/>
      <c r="ECL1" s="119"/>
      <c r="ECM1" s="119"/>
      <c r="ECN1" s="119"/>
      <c r="ECO1" s="119"/>
      <c r="ECP1" s="119"/>
      <c r="ECQ1" s="119"/>
      <c r="ECR1" s="119"/>
      <c r="ECS1" s="119"/>
      <c r="ECT1" s="119"/>
      <c r="ECU1" s="119"/>
      <c r="ECV1" s="119"/>
      <c r="ECW1" s="119"/>
      <c r="ECX1" s="119"/>
      <c r="ECY1" s="119"/>
      <c r="ECZ1" s="119"/>
      <c r="EDA1" s="119"/>
      <c r="EDB1" s="119"/>
      <c r="EDC1" s="119"/>
      <c r="EDD1" s="119"/>
      <c r="EDE1" s="119"/>
      <c r="EDF1" s="119"/>
      <c r="EDG1" s="119"/>
      <c r="EDH1" s="119"/>
      <c r="EDI1" s="119"/>
      <c r="EDJ1" s="119"/>
      <c r="EDK1" s="119"/>
      <c r="EDL1" s="119"/>
      <c r="EDM1" s="119"/>
      <c r="EDN1" s="119"/>
      <c r="EDO1" s="119"/>
      <c r="EDP1" s="119"/>
      <c r="EDQ1" s="119"/>
      <c r="EDR1" s="119"/>
      <c r="EDS1" s="119"/>
      <c r="EDT1" s="119"/>
      <c r="EDU1" s="119"/>
      <c r="EDV1" s="119"/>
      <c r="EDW1" s="119"/>
      <c r="EDX1" s="119"/>
      <c r="EDY1" s="119"/>
      <c r="EDZ1" s="119"/>
      <c r="EEA1" s="119"/>
      <c r="EEB1" s="119"/>
      <c r="EEC1" s="119"/>
      <c r="EED1" s="119"/>
      <c r="EEE1" s="119"/>
      <c r="EEF1" s="119"/>
      <c r="EEG1" s="119"/>
      <c r="EEH1" s="119"/>
      <c r="EEI1" s="119"/>
      <c r="EEJ1" s="119"/>
      <c r="EEK1" s="119"/>
      <c r="EEL1" s="119"/>
      <c r="EEM1" s="119"/>
      <c r="EEN1" s="119"/>
      <c r="EEO1" s="119"/>
      <c r="EEP1" s="119"/>
      <c r="EEQ1" s="119"/>
      <c r="EER1" s="119"/>
      <c r="EES1" s="119"/>
      <c r="EET1" s="119"/>
      <c r="EEU1" s="119"/>
      <c r="EEV1" s="119"/>
      <c r="EEW1" s="119"/>
      <c r="EEX1" s="119"/>
      <c r="EEY1" s="119"/>
      <c r="EEZ1" s="119"/>
      <c r="EFA1" s="119"/>
      <c r="EFB1" s="119"/>
      <c r="EFC1" s="119"/>
      <c r="EFD1" s="119"/>
      <c r="EFE1" s="119"/>
      <c r="EFF1" s="119"/>
      <c r="EFG1" s="119"/>
      <c r="EFH1" s="119"/>
      <c r="EFI1" s="119"/>
      <c r="EFJ1" s="119"/>
      <c r="EFK1" s="119"/>
      <c r="EFL1" s="119"/>
      <c r="EFM1" s="119"/>
      <c r="EFN1" s="119"/>
      <c r="EFO1" s="119"/>
      <c r="EFP1" s="119"/>
      <c r="EFQ1" s="119"/>
      <c r="EFR1" s="119"/>
      <c r="EFS1" s="119"/>
      <c r="EFT1" s="119"/>
      <c r="EFU1" s="119"/>
      <c r="EFV1" s="119"/>
      <c r="EFW1" s="119"/>
      <c r="EFX1" s="119"/>
      <c r="EFY1" s="119"/>
      <c r="EFZ1" s="119"/>
      <c r="EGA1" s="119"/>
      <c r="EGB1" s="119"/>
      <c r="EGC1" s="119"/>
      <c r="EGD1" s="119"/>
      <c r="EGE1" s="119"/>
      <c r="EGF1" s="119"/>
      <c r="EGG1" s="119"/>
      <c r="EGH1" s="119"/>
      <c r="EGI1" s="119"/>
      <c r="EGJ1" s="119"/>
      <c r="EGK1" s="119"/>
      <c r="EGL1" s="119"/>
      <c r="EGM1" s="119"/>
      <c r="EGN1" s="119"/>
      <c r="EGO1" s="119"/>
      <c r="EGP1" s="119"/>
      <c r="EGQ1" s="119"/>
      <c r="EGR1" s="119"/>
      <c r="EGS1" s="119"/>
      <c r="EGT1" s="119"/>
      <c r="EGU1" s="119"/>
      <c r="EGV1" s="119"/>
      <c r="EGW1" s="119"/>
      <c r="EGX1" s="119"/>
      <c r="EGY1" s="119"/>
      <c r="EGZ1" s="119"/>
      <c r="EHA1" s="119"/>
      <c r="EHB1" s="119"/>
      <c r="EHC1" s="119"/>
      <c r="EHD1" s="119"/>
      <c r="EHE1" s="119"/>
      <c r="EHF1" s="119"/>
      <c r="EHG1" s="119"/>
      <c r="EHH1" s="119"/>
      <c r="EHI1" s="119"/>
      <c r="EHJ1" s="119"/>
      <c r="EHK1" s="119"/>
      <c r="EHL1" s="119"/>
      <c r="EHM1" s="119"/>
      <c r="EHN1" s="119"/>
      <c r="EHO1" s="119"/>
      <c r="EHP1" s="119"/>
      <c r="EHQ1" s="119"/>
      <c r="EHR1" s="119"/>
      <c r="EHS1" s="119"/>
      <c r="EHT1" s="119"/>
      <c r="EHU1" s="119"/>
      <c r="EHV1" s="119"/>
      <c r="EHW1" s="119"/>
      <c r="EHX1" s="119"/>
      <c r="EHY1" s="119"/>
      <c r="EHZ1" s="119"/>
      <c r="EIA1" s="119"/>
      <c r="EIB1" s="119"/>
      <c r="EIC1" s="119"/>
      <c r="EID1" s="119"/>
      <c r="EIE1" s="119"/>
      <c r="EIF1" s="119"/>
      <c r="EIG1" s="119"/>
      <c r="EIH1" s="119"/>
      <c r="EII1" s="119"/>
      <c r="EIJ1" s="119"/>
      <c r="EIK1" s="119"/>
      <c r="EIL1" s="119"/>
      <c r="EIM1" s="119"/>
      <c r="EIN1" s="119"/>
      <c r="EIO1" s="119"/>
      <c r="EIP1" s="119"/>
      <c r="EIQ1" s="119"/>
      <c r="EIR1" s="119"/>
      <c r="EIS1" s="119"/>
      <c r="EIT1" s="119"/>
      <c r="EIU1" s="119"/>
      <c r="EIV1" s="119"/>
      <c r="EIW1" s="119"/>
      <c r="EIX1" s="119"/>
      <c r="EIY1" s="119"/>
      <c r="EIZ1" s="119"/>
      <c r="EJA1" s="119"/>
      <c r="EJB1" s="119"/>
      <c r="EJC1" s="119"/>
      <c r="EJD1" s="119"/>
      <c r="EJE1" s="119"/>
      <c r="EJF1" s="119"/>
      <c r="EJG1" s="119"/>
      <c r="EJH1" s="119"/>
      <c r="EJI1" s="119"/>
      <c r="EJJ1" s="119"/>
      <c r="EJK1" s="119"/>
      <c r="EJL1" s="119"/>
      <c r="EJM1" s="119"/>
      <c r="EJN1" s="119"/>
      <c r="EJO1" s="119"/>
      <c r="EJP1" s="119"/>
      <c r="EJQ1" s="119"/>
      <c r="EJR1" s="119"/>
      <c r="EJS1" s="119"/>
      <c r="EJT1" s="119"/>
      <c r="EJU1" s="119"/>
      <c r="EJV1" s="119"/>
      <c r="EJW1" s="119"/>
      <c r="EJX1" s="119"/>
      <c r="EJY1" s="119"/>
      <c r="EJZ1" s="119"/>
      <c r="EKA1" s="119"/>
      <c r="EKB1" s="119"/>
      <c r="EKC1" s="119"/>
      <c r="EKD1" s="119"/>
      <c r="EKE1" s="119"/>
      <c r="EKF1" s="119"/>
      <c r="EKG1" s="119"/>
      <c r="EKH1" s="119"/>
      <c r="EKI1" s="119"/>
      <c r="EKJ1" s="119"/>
      <c r="EKK1" s="119"/>
      <c r="EKL1" s="119"/>
      <c r="EKM1" s="119"/>
      <c r="EKN1" s="119"/>
      <c r="EKO1" s="119"/>
      <c r="EKP1" s="119"/>
      <c r="EKQ1" s="119"/>
      <c r="EKR1" s="119"/>
      <c r="EKS1" s="119"/>
      <c r="EKT1" s="119"/>
      <c r="EKU1" s="119"/>
      <c r="EKV1" s="119"/>
      <c r="EKW1" s="119"/>
      <c r="EKX1" s="119"/>
      <c r="EKY1" s="119"/>
      <c r="EKZ1" s="119"/>
      <c r="ELA1" s="119"/>
      <c r="ELB1" s="119"/>
      <c r="ELC1" s="119"/>
      <c r="ELD1" s="119"/>
      <c r="ELE1" s="119"/>
      <c r="ELF1" s="119"/>
      <c r="ELG1" s="119"/>
      <c r="ELH1" s="119"/>
      <c r="ELI1" s="119"/>
      <c r="ELJ1" s="119"/>
      <c r="ELK1" s="119"/>
      <c r="ELL1" s="119"/>
      <c r="ELM1" s="119"/>
      <c r="ELN1" s="119"/>
      <c r="ELO1" s="119"/>
      <c r="ELP1" s="119"/>
      <c r="ELQ1" s="119"/>
      <c r="ELR1" s="119"/>
      <c r="ELS1" s="119"/>
      <c r="ELT1" s="119"/>
      <c r="ELU1" s="119"/>
      <c r="ELV1" s="119"/>
      <c r="ELW1" s="119"/>
      <c r="ELX1" s="119"/>
      <c r="ELY1" s="119"/>
      <c r="ELZ1" s="119"/>
      <c r="EMA1" s="119"/>
      <c r="EMB1" s="119"/>
      <c r="EMC1" s="119"/>
      <c r="EMD1" s="119"/>
      <c r="EME1" s="119"/>
      <c r="EMF1" s="119"/>
      <c r="EMG1" s="119"/>
      <c r="EMH1" s="119"/>
      <c r="EMI1" s="119"/>
      <c r="EMJ1" s="119"/>
      <c r="EMK1" s="119"/>
      <c r="EML1" s="119"/>
      <c r="EMM1" s="119"/>
      <c r="EMN1" s="119"/>
      <c r="EMO1" s="119"/>
      <c r="EMP1" s="119"/>
      <c r="EMQ1" s="119"/>
      <c r="EMR1" s="119"/>
      <c r="EMS1" s="119"/>
      <c r="EMT1" s="119"/>
      <c r="EMU1" s="119"/>
      <c r="EMV1" s="119"/>
      <c r="EMW1" s="119"/>
      <c r="EMX1" s="119"/>
      <c r="EMY1" s="119"/>
      <c r="EMZ1" s="119"/>
      <c r="ENA1" s="119"/>
      <c r="ENB1" s="119"/>
      <c r="ENC1" s="119"/>
      <c r="END1" s="119"/>
      <c r="ENE1" s="119"/>
      <c r="ENF1" s="119"/>
      <c r="ENG1" s="119"/>
      <c r="ENH1" s="119"/>
      <c r="ENI1" s="119"/>
      <c r="ENJ1" s="119"/>
      <c r="ENK1" s="119"/>
      <c r="ENL1" s="119"/>
      <c r="ENM1" s="119"/>
      <c r="ENN1" s="119"/>
      <c r="ENO1" s="119"/>
      <c r="ENP1" s="119"/>
      <c r="ENQ1" s="119"/>
      <c r="ENR1" s="119"/>
      <c r="ENS1" s="119"/>
      <c r="ENT1" s="119"/>
      <c r="ENU1" s="119"/>
      <c r="ENV1" s="119"/>
      <c r="ENW1" s="119"/>
      <c r="ENX1" s="119"/>
      <c r="ENY1" s="119"/>
      <c r="ENZ1" s="119"/>
      <c r="EOA1" s="119"/>
      <c r="EOB1" s="119"/>
      <c r="EOC1" s="119"/>
      <c r="EOD1" s="119"/>
      <c r="EOE1" s="119"/>
      <c r="EOF1" s="119"/>
      <c r="EOG1" s="119"/>
      <c r="EOH1" s="119"/>
      <c r="EOI1" s="119"/>
      <c r="EOJ1" s="119"/>
      <c r="EOK1" s="119"/>
      <c r="EOL1" s="119"/>
      <c r="EOM1" s="119"/>
      <c r="EON1" s="119"/>
      <c r="EOO1" s="119"/>
      <c r="EOP1" s="119"/>
      <c r="EOQ1" s="119"/>
      <c r="EOR1" s="119"/>
      <c r="EOS1" s="119"/>
      <c r="EOT1" s="119"/>
      <c r="EOU1" s="119"/>
      <c r="EOV1" s="119"/>
      <c r="EOW1" s="119"/>
      <c r="EOX1" s="119"/>
      <c r="EOY1" s="119"/>
      <c r="EOZ1" s="119"/>
      <c r="EPA1" s="119"/>
      <c r="EPB1" s="119"/>
      <c r="EPC1" s="119"/>
      <c r="EPD1" s="119"/>
      <c r="EPE1" s="119"/>
      <c r="EPF1" s="119"/>
      <c r="EPG1" s="119"/>
      <c r="EPH1" s="119"/>
      <c r="EPI1" s="119"/>
      <c r="EPJ1" s="119"/>
      <c r="EPK1" s="119"/>
      <c r="EPL1" s="119"/>
      <c r="EPM1" s="119"/>
      <c r="EPN1" s="119"/>
      <c r="EPO1" s="119"/>
      <c r="EPP1" s="119"/>
      <c r="EPQ1" s="119"/>
      <c r="EPR1" s="119"/>
      <c r="EPS1" s="119"/>
      <c r="EPT1" s="119"/>
      <c r="EPU1" s="119"/>
      <c r="EPV1" s="119"/>
      <c r="EPW1" s="119"/>
      <c r="EPX1" s="119"/>
      <c r="EPY1" s="119"/>
      <c r="EPZ1" s="119"/>
      <c r="EQA1" s="119"/>
      <c r="EQB1" s="119"/>
      <c r="EQC1" s="119"/>
      <c r="EQD1" s="119"/>
      <c r="EQE1" s="119"/>
      <c r="EQF1" s="119"/>
      <c r="EQG1" s="119"/>
      <c r="EQH1" s="119"/>
      <c r="EQI1" s="119"/>
      <c r="EQJ1" s="119"/>
      <c r="EQK1" s="119"/>
      <c r="EQL1" s="119"/>
      <c r="EQM1" s="119"/>
      <c r="EQN1" s="119"/>
      <c r="EQO1" s="119"/>
      <c r="EQP1" s="119"/>
      <c r="EQQ1" s="119"/>
      <c r="EQR1" s="119"/>
      <c r="EQS1" s="119"/>
      <c r="EQT1" s="119"/>
      <c r="EQU1" s="119"/>
      <c r="EQV1" s="119"/>
      <c r="EQW1" s="119"/>
      <c r="EQX1" s="119"/>
      <c r="EQY1" s="119"/>
      <c r="EQZ1" s="119"/>
      <c r="ERA1" s="119"/>
      <c r="ERB1" s="119"/>
      <c r="ERC1" s="119"/>
      <c r="ERD1" s="119"/>
      <c r="ERE1" s="119"/>
      <c r="ERF1" s="119"/>
      <c r="ERG1" s="119"/>
      <c r="ERH1" s="119"/>
      <c r="ERI1" s="119"/>
      <c r="ERJ1" s="119"/>
      <c r="ERK1" s="119"/>
      <c r="ERL1" s="119"/>
      <c r="ERM1" s="119"/>
      <c r="ERN1" s="119"/>
      <c r="ERO1" s="119"/>
      <c r="ERP1" s="119"/>
      <c r="ERQ1" s="119"/>
      <c r="ERR1" s="119"/>
      <c r="ERS1" s="119"/>
      <c r="ERT1" s="119"/>
      <c r="ERU1" s="119"/>
      <c r="ERV1" s="119"/>
      <c r="ERW1" s="119"/>
      <c r="ERX1" s="119"/>
      <c r="ERY1" s="119"/>
      <c r="ERZ1" s="119"/>
      <c r="ESA1" s="119"/>
      <c r="ESB1" s="119"/>
      <c r="ESC1" s="119"/>
      <c r="ESD1" s="119"/>
      <c r="ESE1" s="119"/>
      <c r="ESF1" s="119"/>
      <c r="ESG1" s="119"/>
      <c r="ESH1" s="119"/>
      <c r="ESI1" s="119"/>
      <c r="ESJ1" s="119"/>
      <c r="ESK1" s="119"/>
      <c r="ESL1" s="119"/>
      <c r="ESM1" s="119"/>
      <c r="ESN1" s="119"/>
      <c r="ESO1" s="119"/>
      <c r="ESP1" s="119"/>
      <c r="ESQ1" s="119"/>
      <c r="ESR1" s="119"/>
      <c r="ESS1" s="119"/>
      <c r="EST1" s="119"/>
      <c r="ESU1" s="119"/>
      <c r="ESV1" s="119"/>
      <c r="ESW1" s="119"/>
      <c r="ESX1" s="119"/>
      <c r="ESY1" s="119"/>
      <c r="ESZ1" s="119"/>
      <c r="ETA1" s="119"/>
      <c r="ETB1" s="119"/>
      <c r="ETC1" s="119"/>
      <c r="ETD1" s="119"/>
      <c r="ETE1" s="119"/>
      <c r="ETF1" s="119"/>
      <c r="ETG1" s="119"/>
      <c r="ETH1" s="119"/>
      <c r="ETI1" s="119"/>
      <c r="ETJ1" s="119"/>
      <c r="ETK1" s="119"/>
      <c r="ETL1" s="119"/>
      <c r="ETM1" s="119"/>
      <c r="ETN1" s="119"/>
      <c r="ETO1" s="119"/>
      <c r="ETP1" s="119"/>
      <c r="ETQ1" s="119"/>
      <c r="ETR1" s="119"/>
      <c r="ETS1" s="119"/>
      <c r="ETT1" s="119"/>
      <c r="ETU1" s="119"/>
      <c r="ETV1" s="119"/>
      <c r="ETW1" s="119"/>
      <c r="ETX1" s="119"/>
      <c r="ETY1" s="119"/>
      <c r="ETZ1" s="119"/>
      <c r="EUA1" s="119"/>
      <c r="EUB1" s="119"/>
      <c r="EUC1" s="119"/>
      <c r="EUD1" s="119"/>
      <c r="EUE1" s="119"/>
      <c r="EUF1" s="119"/>
      <c r="EUG1" s="119"/>
      <c r="EUH1" s="119"/>
      <c r="EUI1" s="119"/>
      <c r="EUJ1" s="119"/>
      <c r="EUK1" s="119"/>
      <c r="EUL1" s="119"/>
      <c r="EUM1" s="119"/>
      <c r="EUN1" s="119"/>
      <c r="EUO1" s="119"/>
      <c r="EUP1" s="119"/>
      <c r="EUQ1" s="119"/>
      <c r="EUR1" s="119"/>
      <c r="EUS1" s="119"/>
      <c r="EUT1" s="119"/>
      <c r="EUU1" s="119"/>
      <c r="EUV1" s="119"/>
      <c r="EUW1" s="119"/>
      <c r="EUX1" s="119"/>
      <c r="EUY1" s="119"/>
      <c r="EUZ1" s="119"/>
      <c r="EVA1" s="119"/>
      <c r="EVB1" s="119"/>
      <c r="EVC1" s="119"/>
      <c r="EVD1" s="119"/>
      <c r="EVE1" s="119"/>
      <c r="EVF1" s="119"/>
      <c r="EVG1" s="119"/>
      <c r="EVH1" s="119"/>
      <c r="EVI1" s="119"/>
      <c r="EVJ1" s="119"/>
      <c r="EVK1" s="119"/>
      <c r="EVL1" s="119"/>
      <c r="EVM1" s="119"/>
      <c r="EVN1" s="119"/>
      <c r="EVO1" s="119"/>
      <c r="EVP1" s="119"/>
      <c r="EVQ1" s="119"/>
      <c r="EVR1" s="119"/>
      <c r="EVS1" s="119"/>
      <c r="EVT1" s="119"/>
      <c r="EVU1" s="119"/>
      <c r="EVV1" s="119"/>
      <c r="EVW1" s="119"/>
      <c r="EVX1" s="119"/>
      <c r="EVY1" s="119"/>
      <c r="EVZ1" s="119"/>
      <c r="EWA1" s="119"/>
      <c r="EWB1" s="119"/>
      <c r="EWC1" s="119"/>
      <c r="EWD1" s="119"/>
      <c r="EWE1" s="119"/>
      <c r="EWF1" s="119"/>
      <c r="EWG1" s="119"/>
      <c r="EWH1" s="119"/>
      <c r="EWI1" s="119"/>
      <c r="EWJ1" s="119"/>
      <c r="EWK1" s="119"/>
      <c r="EWL1" s="119"/>
      <c r="EWM1" s="119"/>
      <c r="EWN1" s="119"/>
      <c r="EWO1" s="119"/>
      <c r="EWP1" s="119"/>
      <c r="EWQ1" s="119"/>
      <c r="EWR1" s="119"/>
      <c r="EWS1" s="119"/>
      <c r="EWT1" s="119"/>
      <c r="EWU1" s="119"/>
      <c r="EWV1" s="119"/>
      <c r="EWW1" s="119"/>
      <c r="EWX1" s="119"/>
      <c r="EWY1" s="119"/>
      <c r="EWZ1" s="119"/>
      <c r="EXA1" s="119"/>
      <c r="EXB1" s="119"/>
      <c r="EXC1" s="119"/>
      <c r="EXD1" s="119"/>
      <c r="EXE1" s="119"/>
      <c r="EXF1" s="119"/>
      <c r="EXG1" s="119"/>
      <c r="EXH1" s="119"/>
      <c r="EXI1" s="119"/>
      <c r="EXJ1" s="119"/>
      <c r="EXK1" s="119"/>
      <c r="EXL1" s="119"/>
      <c r="EXM1" s="119"/>
      <c r="EXN1" s="119"/>
      <c r="EXO1" s="119"/>
      <c r="EXP1" s="119"/>
      <c r="EXQ1" s="119"/>
      <c r="EXR1" s="119"/>
      <c r="EXS1" s="119"/>
      <c r="EXT1" s="119"/>
      <c r="EXU1" s="119"/>
      <c r="EXV1" s="119"/>
      <c r="EXW1" s="119"/>
      <c r="EXX1" s="119"/>
      <c r="EXY1" s="119"/>
      <c r="EXZ1" s="119"/>
      <c r="EYA1" s="119"/>
      <c r="EYB1" s="119"/>
      <c r="EYC1" s="119"/>
      <c r="EYD1" s="119"/>
      <c r="EYE1" s="119"/>
      <c r="EYF1" s="119"/>
      <c r="EYG1" s="119"/>
      <c r="EYH1" s="119"/>
      <c r="EYI1" s="119"/>
      <c r="EYJ1" s="119"/>
      <c r="EYK1" s="119"/>
      <c r="EYL1" s="119"/>
      <c r="EYM1" s="119"/>
      <c r="EYN1" s="119"/>
      <c r="EYO1" s="119"/>
      <c r="EYP1" s="119"/>
      <c r="EYQ1" s="119"/>
      <c r="EYR1" s="119"/>
      <c r="EYS1" s="119"/>
      <c r="EYT1" s="119"/>
      <c r="EYU1" s="119"/>
      <c r="EYV1" s="119"/>
      <c r="EYW1" s="119"/>
      <c r="EYX1" s="119"/>
      <c r="EYY1" s="119"/>
      <c r="EYZ1" s="119"/>
      <c r="EZA1" s="119"/>
      <c r="EZB1" s="119"/>
      <c r="EZC1" s="119"/>
      <c r="EZD1" s="119"/>
      <c r="EZE1" s="119"/>
      <c r="EZF1" s="119"/>
      <c r="EZG1" s="119"/>
      <c r="EZH1" s="119"/>
      <c r="EZI1" s="119"/>
      <c r="EZJ1" s="119"/>
      <c r="EZK1" s="119"/>
      <c r="EZL1" s="119"/>
      <c r="EZM1" s="119"/>
      <c r="EZN1" s="119"/>
      <c r="EZO1" s="119"/>
      <c r="EZP1" s="119"/>
      <c r="EZQ1" s="119"/>
      <c r="EZR1" s="119"/>
      <c r="EZS1" s="119"/>
      <c r="EZT1" s="119"/>
      <c r="EZU1" s="119"/>
      <c r="EZV1" s="119"/>
      <c r="EZW1" s="119"/>
      <c r="EZX1" s="119"/>
      <c r="EZY1" s="119"/>
      <c r="EZZ1" s="119"/>
      <c r="FAA1" s="119"/>
      <c r="FAB1" s="119"/>
      <c r="FAC1" s="119"/>
      <c r="FAD1" s="119"/>
      <c r="FAE1" s="119"/>
      <c r="FAF1" s="119"/>
      <c r="FAG1" s="119"/>
      <c r="FAH1" s="119"/>
      <c r="FAI1" s="119"/>
      <c r="FAJ1" s="119"/>
      <c r="FAK1" s="119"/>
      <c r="FAL1" s="119"/>
      <c r="FAM1" s="119"/>
      <c r="FAN1" s="119"/>
      <c r="FAO1" s="119"/>
      <c r="FAP1" s="119"/>
      <c r="FAQ1" s="119"/>
      <c r="FAR1" s="119"/>
      <c r="FAS1" s="119"/>
      <c r="FAT1" s="119"/>
      <c r="FAU1" s="119"/>
      <c r="FAV1" s="119"/>
      <c r="FAW1" s="119"/>
      <c r="FAX1" s="119"/>
      <c r="FAY1" s="119"/>
      <c r="FAZ1" s="119"/>
      <c r="FBA1" s="119"/>
      <c r="FBB1" s="119"/>
      <c r="FBC1" s="119"/>
      <c r="FBD1" s="119"/>
      <c r="FBE1" s="119"/>
      <c r="FBF1" s="119"/>
      <c r="FBG1" s="119"/>
      <c r="FBH1" s="119"/>
      <c r="FBI1" s="119"/>
      <c r="FBJ1" s="119"/>
      <c r="FBK1" s="119"/>
      <c r="FBL1" s="119"/>
      <c r="FBM1" s="119"/>
      <c r="FBN1" s="119"/>
      <c r="FBO1" s="119"/>
      <c r="FBP1" s="119"/>
      <c r="FBQ1" s="119"/>
      <c r="FBR1" s="119"/>
      <c r="FBS1" s="119"/>
      <c r="FBT1" s="119"/>
      <c r="FBU1" s="119"/>
      <c r="FBV1" s="119"/>
      <c r="FBW1" s="119"/>
      <c r="FBX1" s="119"/>
      <c r="FBY1" s="119"/>
      <c r="FBZ1" s="119"/>
      <c r="FCA1" s="119"/>
      <c r="FCB1" s="119"/>
      <c r="FCC1" s="119"/>
      <c r="FCD1" s="119"/>
      <c r="FCE1" s="119"/>
      <c r="FCF1" s="119"/>
      <c r="FCG1" s="119"/>
      <c r="FCH1" s="119"/>
      <c r="FCI1" s="119"/>
      <c r="FCJ1" s="119"/>
      <c r="FCK1" s="119"/>
      <c r="FCL1" s="119"/>
      <c r="FCM1" s="119"/>
      <c r="FCN1" s="119"/>
      <c r="FCO1" s="119"/>
      <c r="FCP1" s="119"/>
      <c r="FCQ1" s="119"/>
      <c r="FCR1" s="119"/>
      <c r="FCS1" s="119"/>
      <c r="FCT1" s="119"/>
      <c r="FCU1" s="119"/>
      <c r="FCV1" s="119"/>
      <c r="FCW1" s="119"/>
      <c r="FCX1" s="119"/>
      <c r="FCY1" s="119"/>
      <c r="FCZ1" s="119"/>
      <c r="FDA1" s="119"/>
      <c r="FDB1" s="119"/>
      <c r="FDC1" s="119"/>
      <c r="FDD1" s="119"/>
      <c r="FDE1" s="119"/>
      <c r="FDF1" s="119"/>
      <c r="FDG1" s="119"/>
      <c r="FDH1" s="119"/>
      <c r="FDI1" s="119"/>
      <c r="FDJ1" s="119"/>
      <c r="FDK1" s="119"/>
      <c r="FDL1" s="119"/>
      <c r="FDM1" s="119"/>
      <c r="FDN1" s="119"/>
      <c r="FDO1" s="119"/>
      <c r="FDP1" s="119"/>
      <c r="FDQ1" s="119"/>
      <c r="FDR1" s="119"/>
      <c r="FDS1" s="119"/>
      <c r="FDT1" s="119"/>
      <c r="FDU1" s="119"/>
      <c r="FDV1" s="119"/>
      <c r="FDW1" s="119"/>
      <c r="FDX1" s="119"/>
      <c r="FDY1" s="119"/>
      <c r="FDZ1" s="119"/>
      <c r="FEA1" s="119"/>
      <c r="FEB1" s="119"/>
      <c r="FEC1" s="119"/>
      <c r="FED1" s="119"/>
      <c r="FEE1" s="119"/>
      <c r="FEF1" s="119"/>
      <c r="FEG1" s="119"/>
      <c r="FEH1" s="119"/>
      <c r="FEI1" s="119"/>
      <c r="FEJ1" s="119"/>
      <c r="FEK1" s="119"/>
      <c r="FEL1" s="119"/>
      <c r="FEM1" s="119"/>
      <c r="FEN1" s="119"/>
      <c r="FEO1" s="119"/>
      <c r="FEP1" s="119"/>
      <c r="FEQ1" s="119"/>
      <c r="FER1" s="119"/>
      <c r="FES1" s="119"/>
      <c r="FET1" s="119"/>
      <c r="FEU1" s="119"/>
      <c r="FEV1" s="119"/>
      <c r="FEW1" s="119"/>
      <c r="FEX1" s="119"/>
      <c r="FEY1" s="119"/>
      <c r="FEZ1" s="119"/>
      <c r="FFA1" s="119"/>
      <c r="FFB1" s="119"/>
      <c r="FFC1" s="119"/>
      <c r="FFD1" s="119"/>
      <c r="FFE1" s="119"/>
      <c r="FFF1" s="119"/>
      <c r="FFG1" s="119"/>
      <c r="FFH1" s="119"/>
      <c r="FFI1" s="119"/>
      <c r="FFJ1" s="119"/>
      <c r="FFK1" s="119"/>
      <c r="FFL1" s="119"/>
      <c r="FFM1" s="119"/>
      <c r="FFN1" s="119"/>
      <c r="FFO1" s="119"/>
      <c r="FFP1" s="119"/>
      <c r="FFQ1" s="119"/>
      <c r="FFR1" s="119"/>
      <c r="FFS1" s="119"/>
      <c r="FFT1" s="119"/>
      <c r="FFU1" s="119"/>
      <c r="FFV1" s="119"/>
      <c r="FFW1" s="119"/>
      <c r="FFX1" s="119"/>
      <c r="FFY1" s="119"/>
      <c r="FFZ1" s="119"/>
      <c r="FGA1" s="119"/>
      <c r="FGB1" s="119"/>
      <c r="FGC1" s="119"/>
      <c r="FGD1" s="119"/>
      <c r="FGE1" s="119"/>
      <c r="FGF1" s="119"/>
      <c r="FGG1" s="119"/>
      <c r="FGH1" s="119"/>
      <c r="FGI1" s="119"/>
      <c r="FGJ1" s="119"/>
      <c r="FGK1" s="119"/>
      <c r="FGL1" s="119"/>
      <c r="FGM1" s="119"/>
      <c r="FGN1" s="119"/>
      <c r="FGO1" s="119"/>
      <c r="FGP1" s="119"/>
      <c r="FGQ1" s="119"/>
      <c r="FGR1" s="119"/>
      <c r="FGS1" s="119"/>
      <c r="FGT1" s="119"/>
      <c r="FGU1" s="119"/>
      <c r="FGV1" s="119"/>
      <c r="FGW1" s="119"/>
      <c r="FGX1" s="119"/>
      <c r="FGY1" s="119"/>
      <c r="FGZ1" s="119"/>
      <c r="FHA1" s="119"/>
      <c r="FHB1" s="119"/>
      <c r="FHC1" s="119"/>
      <c r="FHD1" s="119"/>
      <c r="FHE1" s="119"/>
      <c r="FHF1" s="119"/>
      <c r="FHG1" s="119"/>
      <c r="FHH1" s="119"/>
      <c r="FHI1" s="119"/>
      <c r="FHJ1" s="119"/>
      <c r="FHK1" s="119"/>
      <c r="FHL1" s="119"/>
      <c r="FHM1" s="119"/>
      <c r="FHN1" s="119"/>
      <c r="FHO1" s="119"/>
      <c r="FHP1" s="119"/>
      <c r="FHQ1" s="119"/>
      <c r="FHR1" s="119"/>
      <c r="FHS1" s="119"/>
      <c r="FHT1" s="119"/>
      <c r="FHU1" s="119"/>
      <c r="FHV1" s="119"/>
      <c r="FHW1" s="119"/>
      <c r="FHX1" s="119"/>
      <c r="FHY1" s="119"/>
      <c r="FHZ1" s="119"/>
      <c r="FIA1" s="119"/>
      <c r="FIB1" s="119"/>
      <c r="FIC1" s="119"/>
      <c r="FID1" s="119"/>
      <c r="FIE1" s="119"/>
      <c r="FIF1" s="119"/>
      <c r="FIG1" s="119"/>
      <c r="FIH1" s="119"/>
      <c r="FII1" s="119"/>
      <c r="FIJ1" s="119"/>
      <c r="FIK1" s="119"/>
      <c r="FIL1" s="119"/>
      <c r="FIM1" s="119"/>
      <c r="FIN1" s="119"/>
      <c r="FIO1" s="119"/>
      <c r="FIP1" s="119"/>
      <c r="FIQ1" s="119"/>
      <c r="FIR1" s="119"/>
      <c r="FIS1" s="119"/>
      <c r="FIT1" s="119"/>
      <c r="FIU1" s="119"/>
      <c r="FIV1" s="119"/>
      <c r="FIW1" s="119"/>
      <c r="FIX1" s="119"/>
      <c r="FIY1" s="119"/>
      <c r="FIZ1" s="119"/>
      <c r="FJA1" s="119"/>
      <c r="FJB1" s="119"/>
      <c r="FJC1" s="119"/>
      <c r="FJD1" s="119"/>
      <c r="FJE1" s="119"/>
      <c r="FJF1" s="119"/>
      <c r="FJG1" s="119"/>
      <c r="FJH1" s="119"/>
      <c r="FJI1" s="119"/>
      <c r="FJJ1" s="119"/>
      <c r="FJK1" s="119"/>
      <c r="FJL1" s="119"/>
      <c r="FJM1" s="119"/>
      <c r="FJN1" s="119"/>
      <c r="FJO1" s="119"/>
      <c r="FJP1" s="119"/>
      <c r="FJQ1" s="119"/>
      <c r="FJR1" s="119"/>
      <c r="FJS1" s="119"/>
      <c r="FJT1" s="119"/>
      <c r="FJU1" s="119"/>
      <c r="FJV1" s="119"/>
      <c r="FJW1" s="119"/>
      <c r="FJX1" s="119"/>
      <c r="FJY1" s="119"/>
      <c r="FJZ1" s="119"/>
      <c r="FKA1" s="119"/>
      <c r="FKB1" s="119"/>
      <c r="FKC1" s="119"/>
      <c r="FKD1" s="119"/>
      <c r="FKE1" s="119"/>
      <c r="FKF1" s="119"/>
      <c r="FKG1" s="119"/>
      <c r="FKH1" s="119"/>
      <c r="FKI1" s="119"/>
      <c r="FKJ1" s="119"/>
      <c r="FKK1" s="119"/>
      <c r="FKL1" s="119"/>
      <c r="FKM1" s="119"/>
      <c r="FKN1" s="119"/>
      <c r="FKO1" s="119"/>
      <c r="FKP1" s="119"/>
      <c r="FKQ1" s="119"/>
      <c r="FKR1" s="119"/>
      <c r="FKS1" s="119"/>
      <c r="FKT1" s="119"/>
      <c r="FKU1" s="119"/>
      <c r="FKV1" s="119"/>
      <c r="FKW1" s="119"/>
      <c r="FKX1" s="119"/>
      <c r="FKY1" s="119"/>
      <c r="FKZ1" s="119"/>
      <c r="FLA1" s="119"/>
      <c r="FLB1" s="119"/>
      <c r="FLC1" s="119"/>
      <c r="FLD1" s="119"/>
      <c r="FLE1" s="119"/>
      <c r="FLF1" s="119"/>
      <c r="FLG1" s="119"/>
      <c r="FLH1" s="119"/>
      <c r="FLI1" s="119"/>
      <c r="FLJ1" s="119"/>
      <c r="FLK1" s="119"/>
      <c r="FLL1" s="119"/>
      <c r="FLM1" s="119"/>
      <c r="FLN1" s="119"/>
      <c r="FLO1" s="119"/>
      <c r="FLP1" s="119"/>
      <c r="FLQ1" s="119"/>
      <c r="FLR1" s="119"/>
      <c r="FLS1" s="119"/>
      <c r="FLT1" s="119"/>
      <c r="FLU1" s="119"/>
      <c r="FLV1" s="119"/>
      <c r="FLW1" s="119"/>
      <c r="FLX1" s="119"/>
      <c r="FLY1" s="119"/>
      <c r="FLZ1" s="119"/>
      <c r="FMA1" s="119"/>
      <c r="FMB1" s="119"/>
      <c r="FMC1" s="119"/>
      <c r="FMD1" s="119"/>
      <c r="FME1" s="119"/>
      <c r="FMF1" s="119"/>
      <c r="FMG1" s="119"/>
      <c r="FMH1" s="119"/>
      <c r="FMI1" s="119"/>
      <c r="FMJ1" s="119"/>
      <c r="FMK1" s="119"/>
      <c r="FML1" s="119"/>
      <c r="FMM1" s="119"/>
      <c r="FMN1" s="119"/>
      <c r="FMO1" s="119"/>
      <c r="FMP1" s="119"/>
      <c r="FMQ1" s="119"/>
      <c r="FMR1" s="119"/>
      <c r="FMS1" s="119"/>
      <c r="FMT1" s="119"/>
      <c r="FMU1" s="119"/>
      <c r="FMV1" s="119"/>
      <c r="FMW1" s="119"/>
      <c r="FMX1" s="119"/>
      <c r="FMY1" s="119"/>
      <c r="FMZ1" s="119"/>
      <c r="FNA1" s="119"/>
      <c r="FNB1" s="119"/>
      <c r="FNC1" s="119"/>
      <c r="FND1" s="119"/>
      <c r="FNE1" s="119"/>
      <c r="FNF1" s="119"/>
      <c r="FNG1" s="119"/>
      <c r="FNH1" s="119"/>
      <c r="FNI1" s="119"/>
      <c r="FNJ1" s="119"/>
      <c r="FNK1" s="119"/>
      <c r="FNL1" s="119"/>
      <c r="FNM1" s="119"/>
      <c r="FNN1" s="119"/>
      <c r="FNO1" s="119"/>
      <c r="FNP1" s="119"/>
      <c r="FNQ1" s="119"/>
      <c r="FNR1" s="119"/>
      <c r="FNS1" s="119"/>
      <c r="FNT1" s="119"/>
      <c r="FNU1" s="119"/>
      <c r="FNV1" s="119"/>
      <c r="FNW1" s="119"/>
      <c r="FNX1" s="119"/>
      <c r="FNY1" s="119"/>
      <c r="FNZ1" s="119"/>
      <c r="FOA1" s="119"/>
      <c r="FOB1" s="119"/>
      <c r="FOC1" s="119"/>
      <c r="FOD1" s="119"/>
      <c r="FOE1" s="119"/>
      <c r="FOF1" s="119"/>
      <c r="FOG1" s="119"/>
      <c r="FOH1" s="119"/>
      <c r="FOI1" s="119"/>
      <c r="FOJ1" s="119"/>
      <c r="FOK1" s="119"/>
      <c r="FOL1" s="119"/>
      <c r="FOM1" s="119"/>
      <c r="FON1" s="119"/>
      <c r="FOO1" s="119"/>
      <c r="FOP1" s="119"/>
      <c r="FOQ1" s="119"/>
      <c r="FOR1" s="119"/>
      <c r="FOS1" s="119"/>
      <c r="FOT1" s="119"/>
      <c r="FOU1" s="119"/>
      <c r="FOV1" s="119"/>
      <c r="FOW1" s="119"/>
      <c r="FOX1" s="119"/>
      <c r="FOY1" s="119"/>
      <c r="FOZ1" s="119"/>
      <c r="FPA1" s="119"/>
      <c r="FPB1" s="119"/>
      <c r="FPC1" s="119"/>
      <c r="FPD1" s="119"/>
      <c r="FPE1" s="119"/>
      <c r="FPF1" s="119"/>
      <c r="FPG1" s="119"/>
      <c r="FPH1" s="119"/>
      <c r="FPI1" s="119"/>
      <c r="FPJ1" s="119"/>
      <c r="FPK1" s="119"/>
      <c r="FPL1" s="119"/>
      <c r="FPM1" s="119"/>
      <c r="FPN1" s="119"/>
      <c r="FPO1" s="119"/>
      <c r="FPP1" s="119"/>
      <c r="FPQ1" s="119"/>
      <c r="FPR1" s="119"/>
      <c r="FPS1" s="119"/>
      <c r="FPT1" s="119"/>
      <c r="FPU1" s="119"/>
      <c r="FPV1" s="119"/>
      <c r="FPW1" s="119"/>
      <c r="FPX1" s="119"/>
      <c r="FPY1" s="119"/>
      <c r="FPZ1" s="119"/>
      <c r="FQA1" s="119"/>
      <c r="FQB1" s="119"/>
      <c r="FQC1" s="119"/>
      <c r="FQD1" s="119"/>
      <c r="FQE1" s="119"/>
      <c r="FQF1" s="119"/>
      <c r="FQG1" s="119"/>
      <c r="FQH1" s="119"/>
      <c r="FQI1" s="119"/>
      <c r="FQJ1" s="119"/>
      <c r="FQK1" s="119"/>
      <c r="FQL1" s="119"/>
      <c r="FQM1" s="119"/>
      <c r="FQN1" s="119"/>
      <c r="FQO1" s="119"/>
      <c r="FQP1" s="119"/>
      <c r="FQQ1" s="119"/>
      <c r="FQR1" s="119"/>
      <c r="FQS1" s="119"/>
      <c r="FQT1" s="119"/>
      <c r="FQU1" s="119"/>
      <c r="FQV1" s="119"/>
      <c r="FQW1" s="119"/>
      <c r="FQX1" s="119"/>
      <c r="FQY1" s="119"/>
      <c r="FQZ1" s="119"/>
      <c r="FRA1" s="119"/>
      <c r="FRB1" s="119"/>
      <c r="FRC1" s="119"/>
      <c r="FRD1" s="119"/>
      <c r="FRE1" s="119"/>
      <c r="FRF1" s="119"/>
      <c r="FRG1" s="119"/>
      <c r="FRH1" s="119"/>
      <c r="FRI1" s="119"/>
      <c r="FRJ1" s="119"/>
      <c r="FRK1" s="119"/>
      <c r="FRL1" s="119"/>
      <c r="FRM1" s="119"/>
      <c r="FRN1" s="119"/>
      <c r="FRO1" s="119"/>
      <c r="FRP1" s="119"/>
      <c r="FRQ1" s="119"/>
      <c r="FRR1" s="119"/>
      <c r="FRS1" s="119"/>
      <c r="FRT1" s="119"/>
      <c r="FRU1" s="119"/>
      <c r="FRV1" s="119"/>
      <c r="FRW1" s="119"/>
      <c r="FRX1" s="119"/>
      <c r="FRY1" s="119"/>
      <c r="FRZ1" s="119"/>
      <c r="FSA1" s="119"/>
      <c r="FSB1" s="119"/>
      <c r="FSC1" s="119"/>
      <c r="FSD1" s="119"/>
      <c r="FSE1" s="119"/>
      <c r="FSF1" s="119"/>
      <c r="FSG1" s="119"/>
      <c r="FSH1" s="119"/>
      <c r="FSI1" s="119"/>
      <c r="FSJ1" s="119"/>
      <c r="FSK1" s="119"/>
      <c r="FSL1" s="119"/>
      <c r="FSM1" s="119"/>
      <c r="FSN1" s="119"/>
      <c r="FSO1" s="119"/>
      <c r="FSP1" s="119"/>
      <c r="FSQ1" s="119"/>
      <c r="FSR1" s="119"/>
      <c r="FSS1" s="119"/>
      <c r="FST1" s="119"/>
      <c r="FSU1" s="119"/>
      <c r="FSV1" s="119"/>
      <c r="FSW1" s="119"/>
      <c r="FSX1" s="119"/>
      <c r="FSY1" s="119"/>
      <c r="FSZ1" s="119"/>
      <c r="FTA1" s="119"/>
      <c r="FTB1" s="119"/>
      <c r="FTC1" s="119"/>
      <c r="FTD1" s="119"/>
      <c r="FTE1" s="119"/>
      <c r="FTF1" s="119"/>
      <c r="FTG1" s="119"/>
      <c r="FTH1" s="119"/>
      <c r="FTI1" s="119"/>
      <c r="FTJ1" s="119"/>
      <c r="FTK1" s="119"/>
      <c r="FTL1" s="119"/>
      <c r="FTM1" s="119"/>
      <c r="FTN1" s="119"/>
      <c r="FTO1" s="119"/>
      <c r="FTP1" s="119"/>
      <c r="FTQ1" s="119"/>
      <c r="FTR1" s="119"/>
      <c r="FTS1" s="119"/>
      <c r="FTT1" s="119"/>
      <c r="FTU1" s="119"/>
      <c r="FTV1" s="119"/>
      <c r="FTW1" s="119"/>
      <c r="FTX1" s="119"/>
      <c r="FTY1" s="119"/>
      <c r="FTZ1" s="119"/>
      <c r="FUA1" s="119"/>
      <c r="FUB1" s="119"/>
      <c r="FUC1" s="119"/>
      <c r="FUD1" s="119"/>
      <c r="FUE1" s="119"/>
      <c r="FUF1" s="119"/>
      <c r="FUG1" s="119"/>
      <c r="FUH1" s="119"/>
      <c r="FUI1" s="119"/>
      <c r="FUJ1" s="119"/>
      <c r="FUK1" s="119"/>
      <c r="FUL1" s="119"/>
      <c r="FUM1" s="119"/>
      <c r="FUN1" s="119"/>
      <c r="FUO1" s="119"/>
      <c r="FUP1" s="119"/>
      <c r="FUQ1" s="119"/>
      <c r="FUR1" s="119"/>
      <c r="FUS1" s="119"/>
      <c r="FUT1" s="119"/>
      <c r="FUU1" s="119"/>
      <c r="FUV1" s="119"/>
      <c r="FUW1" s="119"/>
      <c r="FUX1" s="119"/>
      <c r="FUY1" s="119"/>
      <c r="FUZ1" s="119"/>
      <c r="FVA1" s="119"/>
      <c r="FVB1" s="119"/>
      <c r="FVC1" s="119"/>
      <c r="FVD1" s="119"/>
      <c r="FVE1" s="119"/>
      <c r="FVF1" s="119"/>
      <c r="FVG1" s="119"/>
      <c r="FVH1" s="119"/>
      <c r="FVI1" s="119"/>
      <c r="FVJ1" s="119"/>
      <c r="FVK1" s="119"/>
      <c r="FVL1" s="119"/>
      <c r="FVM1" s="119"/>
      <c r="FVN1" s="119"/>
      <c r="FVO1" s="119"/>
      <c r="FVP1" s="119"/>
      <c r="FVQ1" s="119"/>
      <c r="FVR1" s="119"/>
      <c r="FVS1" s="119"/>
      <c r="FVT1" s="119"/>
      <c r="FVU1" s="119"/>
      <c r="FVV1" s="119"/>
      <c r="FVW1" s="119"/>
      <c r="FVX1" s="119"/>
      <c r="FVY1" s="119"/>
      <c r="FVZ1" s="119"/>
      <c r="FWA1" s="119"/>
      <c r="FWB1" s="119"/>
      <c r="FWC1" s="119"/>
      <c r="FWD1" s="119"/>
      <c r="FWE1" s="119"/>
      <c r="FWF1" s="119"/>
      <c r="FWG1" s="119"/>
      <c r="FWH1" s="119"/>
      <c r="FWI1" s="119"/>
      <c r="FWJ1" s="119"/>
      <c r="FWK1" s="119"/>
      <c r="FWL1" s="119"/>
      <c r="FWM1" s="119"/>
      <c r="FWN1" s="119"/>
      <c r="FWO1" s="119"/>
      <c r="FWP1" s="119"/>
      <c r="FWQ1" s="119"/>
      <c r="FWR1" s="119"/>
      <c r="FWS1" s="119"/>
      <c r="FWT1" s="119"/>
      <c r="FWU1" s="119"/>
      <c r="FWV1" s="119"/>
      <c r="FWW1" s="119"/>
      <c r="FWX1" s="119"/>
      <c r="FWY1" s="119"/>
      <c r="FWZ1" s="119"/>
      <c r="FXA1" s="119"/>
      <c r="FXB1" s="119"/>
      <c r="FXC1" s="119"/>
      <c r="FXD1" s="119"/>
      <c r="FXE1" s="119"/>
      <c r="FXF1" s="119"/>
      <c r="FXG1" s="119"/>
      <c r="FXH1" s="119"/>
      <c r="FXI1" s="119"/>
      <c r="FXJ1" s="119"/>
      <c r="FXK1" s="119"/>
      <c r="FXL1" s="119"/>
      <c r="FXM1" s="119"/>
      <c r="FXN1" s="119"/>
      <c r="FXO1" s="119"/>
      <c r="FXP1" s="119"/>
      <c r="FXQ1" s="119"/>
      <c r="FXR1" s="119"/>
      <c r="FXS1" s="119"/>
      <c r="FXT1" s="119"/>
      <c r="FXU1" s="119"/>
      <c r="FXV1" s="119"/>
      <c r="FXW1" s="119"/>
      <c r="FXX1" s="119"/>
      <c r="FXY1" s="119"/>
      <c r="FXZ1" s="119"/>
      <c r="FYA1" s="119"/>
      <c r="FYB1" s="119"/>
      <c r="FYC1" s="119"/>
      <c r="FYD1" s="119"/>
      <c r="FYE1" s="119"/>
      <c r="FYF1" s="119"/>
      <c r="FYG1" s="119"/>
      <c r="FYH1" s="119"/>
      <c r="FYI1" s="119"/>
      <c r="FYJ1" s="119"/>
      <c r="FYK1" s="119"/>
      <c r="FYL1" s="119"/>
      <c r="FYM1" s="119"/>
      <c r="FYN1" s="119"/>
      <c r="FYO1" s="119"/>
      <c r="FYP1" s="119"/>
      <c r="FYQ1" s="119"/>
      <c r="FYR1" s="119"/>
      <c r="FYS1" s="119"/>
      <c r="FYT1" s="119"/>
      <c r="FYU1" s="119"/>
      <c r="FYV1" s="119"/>
      <c r="FYW1" s="119"/>
      <c r="FYX1" s="119"/>
      <c r="FYY1" s="119"/>
      <c r="FYZ1" s="119"/>
      <c r="FZA1" s="119"/>
      <c r="FZB1" s="119"/>
      <c r="FZC1" s="119"/>
      <c r="FZD1" s="119"/>
      <c r="FZE1" s="119"/>
      <c r="FZF1" s="119"/>
      <c r="FZG1" s="119"/>
      <c r="FZH1" s="119"/>
      <c r="FZI1" s="119"/>
      <c r="FZJ1" s="119"/>
      <c r="FZK1" s="119"/>
      <c r="FZL1" s="119"/>
      <c r="FZM1" s="119"/>
      <c r="FZN1" s="119"/>
      <c r="FZO1" s="119"/>
      <c r="FZP1" s="119"/>
      <c r="FZQ1" s="119"/>
      <c r="FZR1" s="119"/>
      <c r="FZS1" s="119"/>
      <c r="FZT1" s="119"/>
      <c r="FZU1" s="119"/>
      <c r="FZV1" s="119"/>
      <c r="FZW1" s="119"/>
      <c r="FZX1" s="119"/>
      <c r="FZY1" s="119"/>
      <c r="FZZ1" s="119"/>
      <c r="GAA1" s="119"/>
      <c r="GAB1" s="119"/>
      <c r="GAC1" s="119"/>
      <c r="GAD1" s="119"/>
      <c r="GAE1" s="119"/>
      <c r="GAF1" s="119"/>
      <c r="GAG1" s="119"/>
      <c r="GAH1" s="119"/>
      <c r="GAI1" s="119"/>
      <c r="GAJ1" s="119"/>
      <c r="GAK1" s="119"/>
      <c r="GAL1" s="119"/>
      <c r="GAM1" s="119"/>
      <c r="GAN1" s="119"/>
      <c r="GAO1" s="119"/>
      <c r="GAP1" s="119"/>
      <c r="GAQ1" s="119"/>
      <c r="GAR1" s="119"/>
      <c r="GAS1" s="119"/>
      <c r="GAT1" s="119"/>
      <c r="GAU1" s="119"/>
      <c r="GAV1" s="119"/>
      <c r="GAW1" s="119"/>
      <c r="GAX1" s="119"/>
      <c r="GAY1" s="119"/>
      <c r="GAZ1" s="119"/>
      <c r="GBA1" s="119"/>
      <c r="GBB1" s="119"/>
      <c r="GBC1" s="119"/>
      <c r="GBD1" s="119"/>
      <c r="GBE1" s="119"/>
      <c r="GBF1" s="119"/>
      <c r="GBG1" s="119"/>
      <c r="GBH1" s="119"/>
      <c r="GBI1" s="119"/>
      <c r="GBJ1" s="119"/>
      <c r="GBK1" s="119"/>
      <c r="GBL1" s="119"/>
      <c r="GBM1" s="119"/>
      <c r="GBN1" s="119"/>
      <c r="GBO1" s="119"/>
      <c r="GBP1" s="119"/>
      <c r="GBQ1" s="119"/>
      <c r="GBR1" s="119"/>
      <c r="GBS1" s="119"/>
      <c r="GBT1" s="119"/>
      <c r="GBU1" s="119"/>
      <c r="GBV1" s="119"/>
      <c r="GBW1" s="119"/>
      <c r="GBX1" s="119"/>
      <c r="GBY1" s="119"/>
      <c r="GBZ1" s="119"/>
      <c r="GCA1" s="119"/>
      <c r="GCB1" s="119"/>
      <c r="GCC1" s="119"/>
      <c r="GCD1" s="119"/>
      <c r="GCE1" s="119"/>
      <c r="GCF1" s="119"/>
      <c r="GCG1" s="119"/>
      <c r="GCH1" s="119"/>
      <c r="GCI1" s="119"/>
      <c r="GCJ1" s="119"/>
      <c r="GCK1" s="119"/>
      <c r="GCL1" s="119"/>
      <c r="GCM1" s="119"/>
      <c r="GCN1" s="119"/>
      <c r="GCO1" s="119"/>
      <c r="GCP1" s="119"/>
      <c r="GCQ1" s="119"/>
      <c r="GCR1" s="119"/>
      <c r="GCS1" s="119"/>
      <c r="GCT1" s="119"/>
      <c r="GCU1" s="119"/>
      <c r="GCV1" s="119"/>
      <c r="GCW1" s="119"/>
      <c r="GCX1" s="119"/>
      <c r="GCY1" s="119"/>
      <c r="GCZ1" s="119"/>
      <c r="GDA1" s="119"/>
      <c r="GDB1" s="119"/>
      <c r="GDC1" s="119"/>
      <c r="GDD1" s="119"/>
      <c r="GDE1" s="119"/>
      <c r="GDF1" s="119"/>
      <c r="GDG1" s="119"/>
      <c r="GDH1" s="119"/>
      <c r="GDI1" s="119"/>
      <c r="GDJ1" s="119"/>
      <c r="GDK1" s="119"/>
      <c r="GDL1" s="119"/>
      <c r="GDM1" s="119"/>
      <c r="GDN1" s="119"/>
      <c r="GDO1" s="119"/>
      <c r="GDP1" s="119"/>
      <c r="GDQ1" s="119"/>
      <c r="GDR1" s="119"/>
      <c r="GDS1" s="119"/>
      <c r="GDT1" s="119"/>
      <c r="GDU1" s="119"/>
      <c r="GDV1" s="119"/>
      <c r="GDW1" s="119"/>
      <c r="GDX1" s="119"/>
      <c r="GDY1" s="119"/>
      <c r="GDZ1" s="119"/>
      <c r="GEA1" s="119"/>
      <c r="GEB1" s="119"/>
      <c r="GEC1" s="119"/>
      <c r="GED1" s="119"/>
      <c r="GEE1" s="119"/>
      <c r="GEF1" s="119"/>
      <c r="GEG1" s="119"/>
      <c r="GEH1" s="119"/>
      <c r="GEI1" s="119"/>
      <c r="GEJ1" s="119"/>
      <c r="GEK1" s="119"/>
      <c r="GEL1" s="119"/>
      <c r="GEM1" s="119"/>
      <c r="GEN1" s="119"/>
      <c r="GEO1" s="119"/>
      <c r="GEP1" s="119"/>
      <c r="GEQ1" s="119"/>
      <c r="GER1" s="119"/>
      <c r="GES1" s="119"/>
      <c r="GET1" s="119"/>
      <c r="GEU1" s="119"/>
      <c r="GEV1" s="119"/>
      <c r="GEW1" s="119"/>
      <c r="GEX1" s="119"/>
      <c r="GEY1" s="119"/>
      <c r="GEZ1" s="119"/>
      <c r="GFA1" s="119"/>
      <c r="GFB1" s="119"/>
      <c r="GFC1" s="119"/>
      <c r="GFD1" s="119"/>
      <c r="GFE1" s="119"/>
      <c r="GFF1" s="119"/>
      <c r="GFG1" s="119"/>
      <c r="GFH1" s="119"/>
      <c r="GFI1" s="119"/>
      <c r="GFJ1" s="119"/>
      <c r="GFK1" s="119"/>
      <c r="GFL1" s="119"/>
      <c r="GFM1" s="119"/>
      <c r="GFN1" s="119"/>
      <c r="GFO1" s="119"/>
      <c r="GFP1" s="119"/>
      <c r="GFQ1" s="119"/>
      <c r="GFR1" s="119"/>
      <c r="GFS1" s="119"/>
      <c r="GFT1" s="119"/>
      <c r="GFU1" s="119"/>
      <c r="GFV1" s="119"/>
      <c r="GFW1" s="119"/>
      <c r="GFX1" s="119"/>
      <c r="GFY1" s="119"/>
      <c r="GFZ1" s="119"/>
      <c r="GGA1" s="119"/>
      <c r="GGB1" s="119"/>
      <c r="GGC1" s="119"/>
      <c r="GGD1" s="119"/>
      <c r="GGE1" s="119"/>
      <c r="GGF1" s="119"/>
      <c r="GGG1" s="119"/>
      <c r="GGH1" s="119"/>
      <c r="GGI1" s="119"/>
      <c r="GGJ1" s="119"/>
      <c r="GGK1" s="119"/>
      <c r="GGL1" s="119"/>
      <c r="GGM1" s="119"/>
      <c r="GGN1" s="119"/>
      <c r="GGO1" s="119"/>
      <c r="GGP1" s="119"/>
      <c r="GGQ1" s="119"/>
      <c r="GGR1" s="119"/>
      <c r="GGS1" s="119"/>
      <c r="GGT1" s="119"/>
      <c r="GGU1" s="119"/>
      <c r="GGV1" s="119"/>
      <c r="GGW1" s="119"/>
      <c r="GGX1" s="119"/>
      <c r="GGY1" s="119"/>
      <c r="GGZ1" s="119"/>
      <c r="GHA1" s="119"/>
      <c r="GHB1" s="119"/>
      <c r="GHC1" s="119"/>
      <c r="GHD1" s="119"/>
      <c r="GHE1" s="119"/>
      <c r="GHF1" s="119"/>
      <c r="GHG1" s="119"/>
      <c r="GHH1" s="119"/>
      <c r="GHI1" s="119"/>
      <c r="GHJ1" s="119"/>
      <c r="GHK1" s="119"/>
      <c r="GHL1" s="119"/>
      <c r="GHM1" s="119"/>
      <c r="GHN1" s="119"/>
      <c r="GHO1" s="119"/>
      <c r="GHP1" s="119"/>
      <c r="GHQ1" s="119"/>
      <c r="GHR1" s="119"/>
      <c r="GHS1" s="119"/>
      <c r="GHT1" s="119"/>
      <c r="GHU1" s="119"/>
      <c r="GHV1" s="119"/>
      <c r="GHW1" s="119"/>
      <c r="GHX1" s="119"/>
      <c r="GHY1" s="119"/>
      <c r="GHZ1" s="119"/>
      <c r="GIA1" s="119"/>
      <c r="GIB1" s="119"/>
      <c r="GIC1" s="119"/>
      <c r="GID1" s="119"/>
      <c r="GIE1" s="119"/>
      <c r="GIF1" s="119"/>
      <c r="GIG1" s="119"/>
      <c r="GIH1" s="119"/>
      <c r="GII1" s="119"/>
      <c r="GIJ1" s="119"/>
      <c r="GIK1" s="119"/>
      <c r="GIL1" s="119"/>
      <c r="GIM1" s="119"/>
      <c r="GIN1" s="119"/>
      <c r="GIO1" s="119"/>
      <c r="GIP1" s="119"/>
      <c r="GIQ1" s="119"/>
      <c r="GIR1" s="119"/>
      <c r="GIS1" s="119"/>
      <c r="GIT1" s="119"/>
      <c r="GIU1" s="119"/>
      <c r="GIV1" s="119"/>
      <c r="GIW1" s="119"/>
      <c r="GIX1" s="119"/>
      <c r="GIY1" s="119"/>
      <c r="GIZ1" s="119"/>
      <c r="GJA1" s="119"/>
      <c r="GJB1" s="119"/>
      <c r="GJC1" s="119"/>
      <c r="GJD1" s="119"/>
      <c r="GJE1" s="119"/>
      <c r="GJF1" s="119"/>
      <c r="GJG1" s="119"/>
      <c r="GJH1" s="119"/>
      <c r="GJI1" s="119"/>
      <c r="GJJ1" s="119"/>
      <c r="GJK1" s="119"/>
      <c r="GJL1" s="119"/>
      <c r="GJM1" s="119"/>
      <c r="GJN1" s="119"/>
      <c r="GJO1" s="119"/>
      <c r="GJP1" s="119"/>
      <c r="GJQ1" s="119"/>
      <c r="GJR1" s="119"/>
      <c r="GJS1" s="119"/>
      <c r="GJT1" s="119"/>
      <c r="GJU1" s="119"/>
      <c r="GJV1" s="119"/>
      <c r="GJW1" s="119"/>
      <c r="GJX1" s="119"/>
      <c r="GJY1" s="119"/>
      <c r="GJZ1" s="119"/>
      <c r="GKA1" s="119"/>
      <c r="GKB1" s="119"/>
      <c r="GKC1" s="119"/>
      <c r="GKD1" s="119"/>
      <c r="GKE1" s="119"/>
      <c r="GKF1" s="119"/>
      <c r="GKG1" s="119"/>
      <c r="GKH1" s="119"/>
      <c r="GKI1" s="119"/>
      <c r="GKJ1" s="119"/>
      <c r="GKK1" s="119"/>
      <c r="GKL1" s="119"/>
      <c r="GKM1" s="119"/>
      <c r="GKN1" s="119"/>
      <c r="GKO1" s="119"/>
      <c r="GKP1" s="119"/>
      <c r="GKQ1" s="119"/>
      <c r="GKR1" s="119"/>
      <c r="GKS1" s="119"/>
      <c r="GKT1" s="119"/>
      <c r="GKU1" s="119"/>
      <c r="GKV1" s="119"/>
      <c r="GKW1" s="119"/>
      <c r="GKX1" s="119"/>
      <c r="GKY1" s="119"/>
      <c r="GKZ1" s="119"/>
      <c r="GLA1" s="119"/>
      <c r="GLB1" s="119"/>
      <c r="GLC1" s="119"/>
      <c r="GLD1" s="119"/>
      <c r="GLE1" s="119"/>
      <c r="GLF1" s="119"/>
      <c r="GLG1" s="119"/>
      <c r="GLH1" s="119"/>
      <c r="GLI1" s="119"/>
      <c r="GLJ1" s="119"/>
      <c r="GLK1" s="119"/>
      <c r="GLL1" s="119"/>
      <c r="GLM1" s="119"/>
      <c r="GLN1" s="119"/>
      <c r="GLO1" s="119"/>
      <c r="GLP1" s="119"/>
      <c r="GLQ1" s="119"/>
      <c r="GLR1" s="119"/>
      <c r="GLS1" s="119"/>
      <c r="GLT1" s="119"/>
      <c r="GLU1" s="119"/>
      <c r="GLV1" s="119"/>
      <c r="GLW1" s="119"/>
      <c r="GLX1" s="119"/>
      <c r="GLY1" s="119"/>
      <c r="GLZ1" s="119"/>
      <c r="GMA1" s="119"/>
      <c r="GMB1" s="119"/>
      <c r="GMC1" s="119"/>
      <c r="GMD1" s="119"/>
      <c r="GME1" s="119"/>
      <c r="GMF1" s="119"/>
      <c r="GMG1" s="119"/>
      <c r="GMH1" s="119"/>
      <c r="GMI1" s="119"/>
      <c r="GMJ1" s="119"/>
      <c r="GMK1" s="119"/>
      <c r="GML1" s="119"/>
      <c r="GMM1" s="119"/>
      <c r="GMN1" s="119"/>
      <c r="GMO1" s="119"/>
      <c r="GMP1" s="119"/>
      <c r="GMQ1" s="119"/>
      <c r="GMR1" s="119"/>
      <c r="GMS1" s="119"/>
      <c r="GMT1" s="119"/>
      <c r="GMU1" s="119"/>
      <c r="GMV1" s="119"/>
      <c r="GMW1" s="119"/>
      <c r="GMX1" s="119"/>
      <c r="GMY1" s="119"/>
      <c r="GMZ1" s="119"/>
      <c r="GNA1" s="119"/>
      <c r="GNB1" s="119"/>
      <c r="GNC1" s="119"/>
      <c r="GND1" s="119"/>
      <c r="GNE1" s="119"/>
      <c r="GNF1" s="119"/>
      <c r="GNG1" s="119"/>
      <c r="GNH1" s="119"/>
      <c r="GNI1" s="119"/>
      <c r="GNJ1" s="119"/>
      <c r="GNK1" s="119"/>
      <c r="GNL1" s="119"/>
      <c r="GNM1" s="119"/>
      <c r="GNN1" s="119"/>
      <c r="GNO1" s="119"/>
      <c r="GNP1" s="119"/>
      <c r="GNQ1" s="119"/>
      <c r="GNR1" s="119"/>
      <c r="GNS1" s="119"/>
      <c r="GNT1" s="119"/>
      <c r="GNU1" s="119"/>
      <c r="GNV1" s="119"/>
      <c r="GNW1" s="119"/>
      <c r="GNX1" s="119"/>
      <c r="GNY1" s="119"/>
      <c r="GNZ1" s="119"/>
      <c r="GOA1" s="119"/>
      <c r="GOB1" s="119"/>
      <c r="GOC1" s="119"/>
      <c r="GOD1" s="119"/>
      <c r="GOE1" s="119"/>
      <c r="GOF1" s="119"/>
      <c r="GOG1" s="119"/>
      <c r="GOH1" s="119"/>
      <c r="GOI1" s="119"/>
      <c r="GOJ1" s="119"/>
      <c r="GOK1" s="119"/>
      <c r="GOL1" s="119"/>
      <c r="GOM1" s="119"/>
      <c r="GON1" s="119"/>
      <c r="GOO1" s="119"/>
      <c r="GOP1" s="119"/>
      <c r="GOQ1" s="119"/>
      <c r="GOR1" s="119"/>
      <c r="GOS1" s="119"/>
      <c r="GOT1" s="119"/>
      <c r="GOU1" s="119"/>
      <c r="GOV1" s="119"/>
      <c r="GOW1" s="119"/>
      <c r="GOX1" s="119"/>
      <c r="GOY1" s="119"/>
      <c r="GOZ1" s="119"/>
      <c r="GPA1" s="119"/>
      <c r="GPB1" s="119"/>
      <c r="GPC1" s="119"/>
      <c r="GPD1" s="119"/>
      <c r="GPE1" s="119"/>
      <c r="GPF1" s="119"/>
      <c r="GPG1" s="119"/>
      <c r="GPH1" s="119"/>
      <c r="GPI1" s="119"/>
      <c r="GPJ1" s="119"/>
      <c r="GPK1" s="119"/>
      <c r="GPL1" s="119"/>
      <c r="GPM1" s="119"/>
      <c r="GPN1" s="119"/>
      <c r="GPO1" s="119"/>
      <c r="GPP1" s="119"/>
      <c r="GPQ1" s="119"/>
      <c r="GPR1" s="119"/>
      <c r="GPS1" s="119"/>
      <c r="GPT1" s="119"/>
      <c r="GPU1" s="119"/>
      <c r="GPV1" s="119"/>
      <c r="GPW1" s="119"/>
      <c r="GPX1" s="119"/>
      <c r="GPY1" s="119"/>
      <c r="GPZ1" s="119"/>
      <c r="GQA1" s="119"/>
      <c r="GQB1" s="119"/>
      <c r="GQC1" s="119"/>
      <c r="GQD1" s="119"/>
      <c r="GQE1" s="119"/>
      <c r="GQF1" s="119"/>
      <c r="GQG1" s="119"/>
      <c r="GQH1" s="119"/>
      <c r="GQI1" s="119"/>
      <c r="GQJ1" s="119"/>
      <c r="GQK1" s="119"/>
      <c r="GQL1" s="119"/>
      <c r="GQM1" s="119"/>
      <c r="GQN1" s="119"/>
      <c r="GQO1" s="119"/>
      <c r="GQP1" s="119"/>
      <c r="GQQ1" s="119"/>
      <c r="GQR1" s="119"/>
      <c r="GQS1" s="119"/>
      <c r="GQT1" s="119"/>
      <c r="GQU1" s="119"/>
      <c r="GQV1" s="119"/>
      <c r="GQW1" s="119"/>
      <c r="GQX1" s="119"/>
      <c r="GQY1" s="119"/>
      <c r="GQZ1" s="119"/>
      <c r="GRA1" s="119"/>
      <c r="GRB1" s="119"/>
      <c r="GRC1" s="119"/>
      <c r="GRD1" s="119"/>
      <c r="GRE1" s="119"/>
      <c r="GRF1" s="119"/>
      <c r="GRG1" s="119"/>
      <c r="GRH1" s="119"/>
      <c r="GRI1" s="119"/>
      <c r="GRJ1" s="119"/>
      <c r="GRK1" s="119"/>
      <c r="GRL1" s="119"/>
      <c r="GRM1" s="119"/>
      <c r="GRN1" s="119"/>
      <c r="GRO1" s="119"/>
      <c r="GRP1" s="119"/>
      <c r="GRQ1" s="119"/>
      <c r="GRR1" s="119"/>
      <c r="GRS1" s="119"/>
      <c r="GRT1" s="119"/>
      <c r="GRU1" s="119"/>
      <c r="GRV1" s="119"/>
      <c r="GRW1" s="119"/>
      <c r="GRX1" s="119"/>
      <c r="GRY1" s="119"/>
      <c r="GRZ1" s="119"/>
      <c r="GSA1" s="119"/>
      <c r="GSB1" s="119"/>
      <c r="GSC1" s="119"/>
      <c r="GSD1" s="119"/>
      <c r="GSE1" s="119"/>
      <c r="GSF1" s="119"/>
      <c r="GSG1" s="119"/>
      <c r="GSH1" s="119"/>
      <c r="GSI1" s="119"/>
      <c r="GSJ1" s="119"/>
      <c r="GSK1" s="119"/>
      <c r="GSL1" s="119"/>
      <c r="GSM1" s="119"/>
      <c r="GSN1" s="119"/>
      <c r="GSO1" s="119"/>
      <c r="GSP1" s="119"/>
      <c r="GSQ1" s="119"/>
      <c r="GSR1" s="119"/>
      <c r="GSS1" s="119"/>
      <c r="GST1" s="119"/>
      <c r="GSU1" s="119"/>
      <c r="GSV1" s="119"/>
      <c r="GSW1" s="119"/>
      <c r="GSX1" s="119"/>
      <c r="GSY1" s="119"/>
      <c r="GSZ1" s="119"/>
      <c r="GTA1" s="119"/>
      <c r="GTB1" s="119"/>
      <c r="GTC1" s="119"/>
      <c r="GTD1" s="119"/>
      <c r="GTE1" s="119"/>
      <c r="GTF1" s="119"/>
      <c r="GTG1" s="119"/>
      <c r="GTH1" s="119"/>
      <c r="GTI1" s="119"/>
      <c r="GTJ1" s="119"/>
      <c r="GTK1" s="119"/>
      <c r="GTL1" s="119"/>
      <c r="GTM1" s="119"/>
      <c r="GTN1" s="119"/>
      <c r="GTO1" s="119"/>
      <c r="GTP1" s="119"/>
      <c r="GTQ1" s="119"/>
      <c r="GTR1" s="119"/>
      <c r="GTS1" s="119"/>
      <c r="GTT1" s="119"/>
      <c r="GTU1" s="119"/>
      <c r="GTV1" s="119"/>
      <c r="GTW1" s="119"/>
      <c r="GTX1" s="119"/>
      <c r="GTY1" s="119"/>
      <c r="GTZ1" s="119"/>
      <c r="GUA1" s="119"/>
      <c r="GUB1" s="119"/>
      <c r="GUC1" s="119"/>
      <c r="GUD1" s="119"/>
      <c r="GUE1" s="119"/>
      <c r="GUF1" s="119"/>
      <c r="GUG1" s="119"/>
      <c r="GUH1" s="119"/>
      <c r="GUI1" s="119"/>
      <c r="GUJ1" s="119"/>
      <c r="GUK1" s="119"/>
      <c r="GUL1" s="119"/>
      <c r="GUM1" s="119"/>
      <c r="GUN1" s="119"/>
      <c r="GUO1" s="119"/>
      <c r="GUP1" s="119"/>
      <c r="GUQ1" s="119"/>
      <c r="GUR1" s="119"/>
      <c r="GUS1" s="119"/>
      <c r="GUT1" s="119"/>
      <c r="GUU1" s="119"/>
      <c r="GUV1" s="119"/>
      <c r="GUW1" s="119"/>
      <c r="GUX1" s="119"/>
      <c r="GUY1" s="119"/>
      <c r="GUZ1" s="119"/>
      <c r="GVA1" s="119"/>
      <c r="GVB1" s="119"/>
      <c r="GVC1" s="119"/>
      <c r="GVD1" s="119"/>
      <c r="GVE1" s="119"/>
      <c r="GVF1" s="119"/>
      <c r="GVG1" s="119"/>
      <c r="GVH1" s="119"/>
      <c r="GVI1" s="119"/>
      <c r="GVJ1" s="119"/>
      <c r="GVK1" s="119"/>
      <c r="GVL1" s="119"/>
      <c r="GVM1" s="119"/>
      <c r="GVN1" s="119"/>
      <c r="GVO1" s="119"/>
      <c r="GVP1" s="119"/>
      <c r="GVQ1" s="119"/>
      <c r="GVR1" s="119"/>
      <c r="GVS1" s="119"/>
      <c r="GVT1" s="119"/>
      <c r="GVU1" s="119"/>
      <c r="GVV1" s="119"/>
      <c r="GVW1" s="119"/>
      <c r="GVX1" s="119"/>
      <c r="GVY1" s="119"/>
      <c r="GVZ1" s="119"/>
      <c r="GWA1" s="119"/>
      <c r="GWB1" s="119"/>
      <c r="GWC1" s="119"/>
      <c r="GWD1" s="119"/>
      <c r="GWE1" s="119"/>
      <c r="GWF1" s="119"/>
      <c r="GWG1" s="119"/>
      <c r="GWH1" s="119"/>
      <c r="GWI1" s="119"/>
      <c r="GWJ1" s="119"/>
      <c r="GWK1" s="119"/>
      <c r="GWL1" s="119"/>
      <c r="GWM1" s="119"/>
      <c r="GWN1" s="119"/>
      <c r="GWO1" s="119"/>
      <c r="GWP1" s="119"/>
      <c r="GWQ1" s="119"/>
      <c r="GWR1" s="119"/>
      <c r="GWS1" s="119"/>
      <c r="GWT1" s="119"/>
      <c r="GWU1" s="119"/>
      <c r="GWV1" s="119"/>
      <c r="GWW1" s="119"/>
      <c r="GWX1" s="119"/>
      <c r="GWY1" s="119"/>
      <c r="GWZ1" s="119"/>
      <c r="GXA1" s="119"/>
      <c r="GXB1" s="119"/>
      <c r="GXC1" s="119"/>
      <c r="GXD1" s="119"/>
      <c r="GXE1" s="119"/>
      <c r="GXF1" s="119"/>
      <c r="GXG1" s="119"/>
      <c r="GXH1" s="119"/>
      <c r="GXI1" s="119"/>
      <c r="GXJ1" s="119"/>
      <c r="GXK1" s="119"/>
      <c r="GXL1" s="119"/>
      <c r="GXM1" s="119"/>
      <c r="GXN1" s="119"/>
      <c r="GXO1" s="119"/>
      <c r="GXP1" s="119"/>
      <c r="GXQ1" s="119"/>
      <c r="GXR1" s="119"/>
      <c r="GXS1" s="119"/>
      <c r="GXT1" s="119"/>
      <c r="GXU1" s="119"/>
      <c r="GXV1" s="119"/>
      <c r="GXW1" s="119"/>
      <c r="GXX1" s="119"/>
      <c r="GXY1" s="119"/>
      <c r="GXZ1" s="119"/>
      <c r="GYA1" s="119"/>
      <c r="GYB1" s="119"/>
      <c r="GYC1" s="119"/>
      <c r="GYD1" s="119"/>
      <c r="GYE1" s="119"/>
      <c r="GYF1" s="119"/>
      <c r="GYG1" s="119"/>
      <c r="GYH1" s="119"/>
      <c r="GYI1" s="119"/>
      <c r="GYJ1" s="119"/>
      <c r="GYK1" s="119"/>
      <c r="GYL1" s="119"/>
      <c r="GYM1" s="119"/>
      <c r="GYN1" s="119"/>
      <c r="GYO1" s="119"/>
      <c r="GYP1" s="119"/>
      <c r="GYQ1" s="119"/>
      <c r="GYR1" s="119"/>
      <c r="GYS1" s="119"/>
      <c r="GYT1" s="119"/>
      <c r="GYU1" s="119"/>
      <c r="GYV1" s="119"/>
      <c r="GYW1" s="119"/>
      <c r="GYX1" s="119"/>
      <c r="GYY1" s="119"/>
      <c r="GYZ1" s="119"/>
      <c r="GZA1" s="119"/>
      <c r="GZB1" s="119"/>
      <c r="GZC1" s="119"/>
      <c r="GZD1" s="119"/>
      <c r="GZE1" s="119"/>
      <c r="GZF1" s="119"/>
      <c r="GZG1" s="119"/>
      <c r="GZH1" s="119"/>
      <c r="GZI1" s="119"/>
      <c r="GZJ1" s="119"/>
      <c r="GZK1" s="119"/>
      <c r="GZL1" s="119"/>
      <c r="GZM1" s="119"/>
      <c r="GZN1" s="119"/>
      <c r="GZO1" s="119"/>
      <c r="GZP1" s="119"/>
      <c r="GZQ1" s="119"/>
      <c r="GZR1" s="119"/>
      <c r="GZS1" s="119"/>
      <c r="GZT1" s="119"/>
      <c r="GZU1" s="119"/>
      <c r="GZV1" s="119"/>
      <c r="GZW1" s="119"/>
      <c r="GZX1" s="119"/>
      <c r="GZY1" s="119"/>
      <c r="GZZ1" s="119"/>
      <c r="HAA1" s="119"/>
      <c r="HAB1" s="119"/>
      <c r="HAC1" s="119"/>
      <c r="HAD1" s="119"/>
      <c r="HAE1" s="119"/>
      <c r="HAF1" s="119"/>
      <c r="HAG1" s="119"/>
      <c r="HAH1" s="119"/>
      <c r="HAI1" s="119"/>
      <c r="HAJ1" s="119"/>
      <c r="HAK1" s="119"/>
      <c r="HAL1" s="119"/>
      <c r="HAM1" s="119"/>
      <c r="HAN1" s="119"/>
      <c r="HAO1" s="119"/>
      <c r="HAP1" s="119"/>
      <c r="HAQ1" s="119"/>
      <c r="HAR1" s="119"/>
      <c r="HAS1" s="119"/>
      <c r="HAT1" s="119"/>
      <c r="HAU1" s="119"/>
      <c r="HAV1" s="119"/>
      <c r="HAW1" s="119"/>
      <c r="HAX1" s="119"/>
      <c r="HAY1" s="119"/>
      <c r="HAZ1" s="119"/>
      <c r="HBA1" s="119"/>
      <c r="HBB1" s="119"/>
      <c r="HBC1" s="119"/>
      <c r="HBD1" s="119"/>
      <c r="HBE1" s="119"/>
      <c r="HBF1" s="119"/>
      <c r="HBG1" s="119"/>
      <c r="HBH1" s="119"/>
      <c r="HBI1" s="119"/>
      <c r="HBJ1" s="119"/>
      <c r="HBK1" s="119"/>
      <c r="HBL1" s="119"/>
      <c r="HBM1" s="119"/>
      <c r="HBN1" s="119"/>
      <c r="HBO1" s="119"/>
      <c r="HBP1" s="119"/>
      <c r="HBQ1" s="119"/>
      <c r="HBR1" s="119"/>
      <c r="HBS1" s="119"/>
      <c r="HBT1" s="119"/>
      <c r="HBU1" s="119"/>
      <c r="HBV1" s="119"/>
      <c r="HBW1" s="119"/>
      <c r="HBX1" s="119"/>
      <c r="HBY1" s="119"/>
      <c r="HBZ1" s="119"/>
      <c r="HCA1" s="119"/>
      <c r="HCB1" s="119"/>
      <c r="HCC1" s="119"/>
      <c r="HCD1" s="119"/>
      <c r="HCE1" s="119"/>
      <c r="HCF1" s="119"/>
      <c r="HCG1" s="119"/>
      <c r="HCH1" s="119"/>
      <c r="HCI1" s="119"/>
      <c r="HCJ1" s="119"/>
      <c r="HCK1" s="119"/>
      <c r="HCL1" s="119"/>
      <c r="HCM1" s="119"/>
      <c r="HCN1" s="119"/>
      <c r="HCO1" s="119"/>
      <c r="HCP1" s="119"/>
      <c r="HCQ1" s="119"/>
      <c r="HCR1" s="119"/>
      <c r="HCS1" s="119"/>
      <c r="HCT1" s="119"/>
      <c r="HCU1" s="119"/>
      <c r="HCV1" s="119"/>
      <c r="HCW1" s="119"/>
      <c r="HCX1" s="119"/>
      <c r="HCY1" s="119"/>
      <c r="HCZ1" s="119"/>
      <c r="HDA1" s="119"/>
      <c r="HDB1" s="119"/>
      <c r="HDC1" s="119"/>
      <c r="HDD1" s="119"/>
      <c r="HDE1" s="119"/>
      <c r="HDF1" s="119"/>
      <c r="HDG1" s="119"/>
      <c r="HDH1" s="119"/>
      <c r="HDI1" s="119"/>
      <c r="HDJ1" s="119"/>
      <c r="HDK1" s="119"/>
      <c r="HDL1" s="119"/>
      <c r="HDM1" s="119"/>
      <c r="HDN1" s="119"/>
      <c r="HDO1" s="119"/>
      <c r="HDP1" s="119"/>
      <c r="HDQ1" s="119"/>
      <c r="HDR1" s="119"/>
      <c r="HDS1" s="119"/>
      <c r="HDT1" s="119"/>
      <c r="HDU1" s="119"/>
      <c r="HDV1" s="119"/>
      <c r="HDW1" s="119"/>
      <c r="HDX1" s="119"/>
      <c r="HDY1" s="119"/>
      <c r="HDZ1" s="119"/>
      <c r="HEA1" s="119"/>
      <c r="HEB1" s="119"/>
      <c r="HEC1" s="119"/>
      <c r="HED1" s="119"/>
      <c r="HEE1" s="119"/>
      <c r="HEF1" s="119"/>
      <c r="HEG1" s="119"/>
      <c r="HEH1" s="119"/>
      <c r="HEI1" s="119"/>
      <c r="HEJ1" s="119"/>
      <c r="HEK1" s="119"/>
      <c r="HEL1" s="119"/>
      <c r="HEM1" s="119"/>
      <c r="HEN1" s="119"/>
      <c r="HEO1" s="119"/>
      <c r="HEP1" s="119"/>
      <c r="HEQ1" s="119"/>
      <c r="HER1" s="119"/>
      <c r="HES1" s="119"/>
      <c r="HET1" s="119"/>
      <c r="HEU1" s="119"/>
      <c r="HEV1" s="119"/>
      <c r="HEW1" s="119"/>
      <c r="HEX1" s="119"/>
      <c r="HEY1" s="119"/>
      <c r="HEZ1" s="119"/>
      <c r="HFA1" s="119"/>
      <c r="HFB1" s="119"/>
      <c r="HFC1" s="119"/>
      <c r="HFD1" s="119"/>
      <c r="HFE1" s="119"/>
      <c r="HFF1" s="119"/>
      <c r="HFG1" s="119"/>
      <c r="HFH1" s="119"/>
      <c r="HFI1" s="119"/>
      <c r="HFJ1" s="119"/>
      <c r="HFK1" s="119"/>
      <c r="HFL1" s="119"/>
      <c r="HFM1" s="119"/>
      <c r="HFN1" s="119"/>
      <c r="HFO1" s="119"/>
      <c r="HFP1" s="119"/>
      <c r="HFQ1" s="119"/>
      <c r="HFR1" s="119"/>
      <c r="HFS1" s="119"/>
      <c r="HFT1" s="119"/>
      <c r="HFU1" s="119"/>
      <c r="HFV1" s="119"/>
      <c r="HFW1" s="119"/>
      <c r="HFX1" s="119"/>
      <c r="HFY1" s="119"/>
      <c r="HFZ1" s="119"/>
      <c r="HGA1" s="119"/>
      <c r="HGB1" s="119"/>
      <c r="HGC1" s="119"/>
      <c r="HGD1" s="119"/>
      <c r="HGE1" s="119"/>
      <c r="HGF1" s="119"/>
      <c r="HGG1" s="119"/>
      <c r="HGH1" s="119"/>
      <c r="HGI1" s="119"/>
      <c r="HGJ1" s="119"/>
      <c r="HGK1" s="119"/>
      <c r="HGL1" s="119"/>
      <c r="HGM1" s="119"/>
      <c r="HGN1" s="119"/>
      <c r="HGO1" s="119"/>
      <c r="HGP1" s="119"/>
      <c r="HGQ1" s="119"/>
      <c r="HGR1" s="119"/>
      <c r="HGS1" s="119"/>
      <c r="HGT1" s="119"/>
      <c r="HGU1" s="119"/>
      <c r="HGV1" s="119"/>
      <c r="HGW1" s="119"/>
      <c r="HGX1" s="119"/>
      <c r="HGY1" s="119"/>
      <c r="HGZ1" s="119"/>
      <c r="HHA1" s="119"/>
      <c r="HHB1" s="119"/>
      <c r="HHC1" s="119"/>
      <c r="HHD1" s="119"/>
      <c r="HHE1" s="119"/>
      <c r="HHF1" s="119"/>
      <c r="HHG1" s="119"/>
      <c r="HHH1" s="119"/>
      <c r="HHI1" s="119"/>
      <c r="HHJ1" s="119"/>
      <c r="HHK1" s="119"/>
      <c r="HHL1" s="119"/>
      <c r="HHM1" s="119"/>
      <c r="HHN1" s="119"/>
      <c r="HHO1" s="119"/>
      <c r="HHP1" s="119"/>
      <c r="HHQ1" s="119"/>
      <c r="HHR1" s="119"/>
      <c r="HHS1" s="119"/>
      <c r="HHT1" s="119"/>
      <c r="HHU1" s="119"/>
      <c r="HHV1" s="119"/>
      <c r="HHW1" s="119"/>
      <c r="HHX1" s="119"/>
      <c r="HHY1" s="119"/>
      <c r="HHZ1" s="119"/>
      <c r="HIA1" s="119"/>
      <c r="HIB1" s="119"/>
      <c r="HIC1" s="119"/>
      <c r="HID1" s="119"/>
      <c r="HIE1" s="119"/>
      <c r="HIF1" s="119"/>
      <c r="HIG1" s="119"/>
      <c r="HIH1" s="119"/>
      <c r="HII1" s="119"/>
      <c r="HIJ1" s="119"/>
      <c r="HIK1" s="119"/>
      <c r="HIL1" s="119"/>
      <c r="HIM1" s="119"/>
      <c r="HIN1" s="119"/>
      <c r="HIO1" s="119"/>
      <c r="HIP1" s="119"/>
      <c r="HIQ1" s="119"/>
      <c r="HIR1" s="119"/>
      <c r="HIS1" s="119"/>
      <c r="HIT1" s="119"/>
      <c r="HIU1" s="119"/>
      <c r="HIV1" s="119"/>
      <c r="HIW1" s="119"/>
      <c r="HIX1" s="119"/>
      <c r="HIY1" s="119"/>
      <c r="HIZ1" s="119"/>
      <c r="HJA1" s="119"/>
      <c r="HJB1" s="119"/>
      <c r="HJC1" s="119"/>
      <c r="HJD1" s="119"/>
      <c r="HJE1" s="119"/>
      <c r="HJF1" s="119"/>
      <c r="HJG1" s="119"/>
      <c r="HJH1" s="119"/>
      <c r="HJI1" s="119"/>
      <c r="HJJ1" s="119"/>
      <c r="HJK1" s="119"/>
      <c r="HJL1" s="119"/>
      <c r="HJM1" s="119"/>
      <c r="HJN1" s="119"/>
      <c r="HJO1" s="119"/>
      <c r="HJP1" s="119"/>
      <c r="HJQ1" s="119"/>
      <c r="HJR1" s="119"/>
      <c r="HJS1" s="119"/>
      <c r="HJT1" s="119"/>
      <c r="HJU1" s="119"/>
      <c r="HJV1" s="119"/>
      <c r="HJW1" s="119"/>
      <c r="HJX1" s="119"/>
      <c r="HJY1" s="119"/>
      <c r="HJZ1" s="119"/>
      <c r="HKA1" s="119"/>
      <c r="HKB1" s="119"/>
      <c r="HKC1" s="119"/>
      <c r="HKD1" s="119"/>
      <c r="HKE1" s="119"/>
      <c r="HKF1" s="119"/>
      <c r="HKG1" s="119"/>
      <c r="HKH1" s="119"/>
      <c r="HKI1" s="119"/>
      <c r="HKJ1" s="119"/>
      <c r="HKK1" s="119"/>
      <c r="HKL1" s="119"/>
      <c r="HKM1" s="119"/>
      <c r="HKN1" s="119"/>
      <c r="HKO1" s="119"/>
      <c r="HKP1" s="119"/>
      <c r="HKQ1" s="119"/>
      <c r="HKR1" s="119"/>
      <c r="HKS1" s="119"/>
      <c r="HKT1" s="119"/>
      <c r="HKU1" s="119"/>
      <c r="HKV1" s="119"/>
      <c r="HKW1" s="119"/>
      <c r="HKX1" s="119"/>
      <c r="HKY1" s="119"/>
      <c r="HKZ1" s="119"/>
      <c r="HLA1" s="119"/>
      <c r="HLB1" s="119"/>
      <c r="HLC1" s="119"/>
      <c r="HLD1" s="119"/>
      <c r="HLE1" s="119"/>
      <c r="HLF1" s="119"/>
      <c r="HLG1" s="119"/>
      <c r="HLH1" s="119"/>
      <c r="HLI1" s="119"/>
      <c r="HLJ1" s="119"/>
      <c r="HLK1" s="119"/>
      <c r="HLL1" s="119"/>
      <c r="HLM1" s="119"/>
      <c r="HLN1" s="119"/>
      <c r="HLO1" s="119"/>
      <c r="HLP1" s="119"/>
      <c r="HLQ1" s="119"/>
      <c r="HLR1" s="119"/>
      <c r="HLS1" s="119"/>
      <c r="HLT1" s="119"/>
      <c r="HLU1" s="119"/>
      <c r="HLV1" s="119"/>
      <c r="HLW1" s="119"/>
      <c r="HLX1" s="119"/>
      <c r="HLY1" s="119"/>
      <c r="HLZ1" s="119"/>
      <c r="HMA1" s="119"/>
      <c r="HMB1" s="119"/>
      <c r="HMC1" s="119"/>
      <c r="HMD1" s="119"/>
      <c r="HME1" s="119"/>
      <c r="HMF1" s="119"/>
      <c r="HMG1" s="119"/>
      <c r="HMH1" s="119"/>
      <c r="HMI1" s="119"/>
      <c r="HMJ1" s="119"/>
      <c r="HMK1" s="119"/>
      <c r="HML1" s="119"/>
      <c r="HMM1" s="119"/>
      <c r="HMN1" s="119"/>
      <c r="HMO1" s="119"/>
      <c r="HMP1" s="119"/>
      <c r="HMQ1" s="119"/>
      <c r="HMR1" s="119"/>
      <c r="HMS1" s="119"/>
      <c r="HMT1" s="119"/>
      <c r="HMU1" s="119"/>
      <c r="HMV1" s="119"/>
      <c r="HMW1" s="119"/>
      <c r="HMX1" s="119"/>
      <c r="HMY1" s="119"/>
      <c r="HMZ1" s="119"/>
      <c r="HNA1" s="119"/>
      <c r="HNB1" s="119"/>
      <c r="HNC1" s="119"/>
      <c r="HND1" s="119"/>
      <c r="HNE1" s="119"/>
      <c r="HNF1" s="119"/>
      <c r="HNG1" s="119"/>
      <c r="HNH1" s="119"/>
      <c r="HNI1" s="119"/>
      <c r="HNJ1" s="119"/>
      <c r="HNK1" s="119"/>
      <c r="HNL1" s="119"/>
      <c r="HNM1" s="119"/>
      <c r="HNN1" s="119"/>
      <c r="HNO1" s="119"/>
      <c r="HNP1" s="119"/>
      <c r="HNQ1" s="119"/>
      <c r="HNR1" s="119"/>
      <c r="HNS1" s="119"/>
      <c r="HNT1" s="119"/>
      <c r="HNU1" s="119"/>
      <c r="HNV1" s="119"/>
      <c r="HNW1" s="119"/>
      <c r="HNX1" s="119"/>
      <c r="HNY1" s="119"/>
      <c r="HNZ1" s="119"/>
      <c r="HOA1" s="119"/>
      <c r="HOB1" s="119"/>
      <c r="HOC1" s="119"/>
      <c r="HOD1" s="119"/>
      <c r="HOE1" s="119"/>
      <c r="HOF1" s="119"/>
      <c r="HOG1" s="119"/>
      <c r="HOH1" s="119"/>
      <c r="HOI1" s="119"/>
      <c r="HOJ1" s="119"/>
      <c r="HOK1" s="119"/>
      <c r="HOL1" s="119"/>
      <c r="HOM1" s="119"/>
      <c r="HON1" s="119"/>
      <c r="HOO1" s="119"/>
      <c r="HOP1" s="119"/>
      <c r="HOQ1" s="119"/>
      <c r="HOR1" s="119"/>
      <c r="HOS1" s="119"/>
      <c r="HOT1" s="119"/>
      <c r="HOU1" s="119"/>
      <c r="HOV1" s="119"/>
      <c r="HOW1" s="119"/>
      <c r="HOX1" s="119"/>
      <c r="HOY1" s="119"/>
      <c r="HOZ1" s="119"/>
      <c r="HPA1" s="119"/>
      <c r="HPB1" s="119"/>
      <c r="HPC1" s="119"/>
      <c r="HPD1" s="119"/>
      <c r="HPE1" s="119"/>
      <c r="HPF1" s="119"/>
      <c r="HPG1" s="119"/>
      <c r="HPH1" s="119"/>
      <c r="HPI1" s="119"/>
      <c r="HPJ1" s="119"/>
      <c r="HPK1" s="119"/>
      <c r="HPL1" s="119"/>
      <c r="HPM1" s="119"/>
      <c r="HPN1" s="119"/>
      <c r="HPO1" s="119"/>
      <c r="HPP1" s="119"/>
      <c r="HPQ1" s="119"/>
      <c r="HPR1" s="119"/>
      <c r="HPS1" s="119"/>
      <c r="HPT1" s="119"/>
      <c r="HPU1" s="119"/>
      <c r="HPV1" s="119"/>
      <c r="HPW1" s="119"/>
      <c r="HPX1" s="119"/>
      <c r="HPY1" s="119"/>
      <c r="HPZ1" s="119"/>
      <c r="HQA1" s="119"/>
      <c r="HQB1" s="119"/>
      <c r="HQC1" s="119"/>
      <c r="HQD1" s="119"/>
      <c r="HQE1" s="119"/>
      <c r="HQF1" s="119"/>
      <c r="HQG1" s="119"/>
      <c r="HQH1" s="119"/>
      <c r="HQI1" s="119"/>
      <c r="HQJ1" s="119"/>
      <c r="HQK1" s="119"/>
      <c r="HQL1" s="119"/>
      <c r="HQM1" s="119"/>
      <c r="HQN1" s="119"/>
      <c r="HQO1" s="119"/>
      <c r="HQP1" s="119"/>
      <c r="HQQ1" s="119"/>
      <c r="HQR1" s="119"/>
      <c r="HQS1" s="119"/>
      <c r="HQT1" s="119"/>
      <c r="HQU1" s="119"/>
      <c r="HQV1" s="119"/>
      <c r="HQW1" s="119"/>
      <c r="HQX1" s="119"/>
      <c r="HQY1" s="119"/>
      <c r="HQZ1" s="119"/>
      <c r="HRA1" s="119"/>
      <c r="HRB1" s="119"/>
      <c r="HRC1" s="119"/>
      <c r="HRD1" s="119"/>
      <c r="HRE1" s="119"/>
      <c r="HRF1" s="119"/>
      <c r="HRG1" s="119"/>
      <c r="HRH1" s="119"/>
      <c r="HRI1" s="119"/>
      <c r="HRJ1" s="119"/>
      <c r="HRK1" s="119"/>
      <c r="HRL1" s="119"/>
      <c r="HRM1" s="119"/>
      <c r="HRN1" s="119"/>
      <c r="HRO1" s="119"/>
      <c r="HRP1" s="119"/>
      <c r="HRQ1" s="119"/>
      <c r="HRR1" s="119"/>
      <c r="HRS1" s="119"/>
      <c r="HRT1" s="119"/>
      <c r="HRU1" s="119"/>
      <c r="HRV1" s="119"/>
      <c r="HRW1" s="119"/>
      <c r="HRX1" s="119"/>
      <c r="HRY1" s="119"/>
      <c r="HRZ1" s="119"/>
      <c r="HSA1" s="119"/>
      <c r="HSB1" s="119"/>
      <c r="HSC1" s="119"/>
      <c r="HSD1" s="119"/>
      <c r="HSE1" s="119"/>
      <c r="HSF1" s="119"/>
      <c r="HSG1" s="119"/>
      <c r="HSH1" s="119"/>
      <c r="HSI1" s="119"/>
      <c r="HSJ1" s="119"/>
      <c r="HSK1" s="119"/>
      <c r="HSL1" s="119"/>
      <c r="HSM1" s="119"/>
      <c r="HSN1" s="119"/>
      <c r="HSO1" s="119"/>
      <c r="HSP1" s="119"/>
      <c r="HSQ1" s="119"/>
      <c r="HSR1" s="119"/>
      <c r="HSS1" s="119"/>
      <c r="HST1" s="119"/>
      <c r="HSU1" s="119"/>
      <c r="HSV1" s="119"/>
      <c r="HSW1" s="119"/>
      <c r="HSX1" s="119"/>
      <c r="HSY1" s="119"/>
      <c r="HSZ1" s="119"/>
      <c r="HTA1" s="119"/>
      <c r="HTB1" s="119"/>
      <c r="HTC1" s="119"/>
      <c r="HTD1" s="119"/>
      <c r="HTE1" s="119"/>
      <c r="HTF1" s="119"/>
      <c r="HTG1" s="119"/>
      <c r="HTH1" s="119"/>
      <c r="HTI1" s="119"/>
      <c r="HTJ1" s="119"/>
      <c r="HTK1" s="119"/>
      <c r="HTL1" s="119"/>
      <c r="HTM1" s="119"/>
      <c r="HTN1" s="119"/>
      <c r="HTO1" s="119"/>
      <c r="HTP1" s="119"/>
      <c r="HTQ1" s="119"/>
      <c r="HTR1" s="119"/>
      <c r="HTS1" s="119"/>
      <c r="HTT1" s="119"/>
      <c r="HTU1" s="119"/>
      <c r="HTV1" s="119"/>
      <c r="HTW1" s="119"/>
      <c r="HTX1" s="119"/>
      <c r="HTY1" s="119"/>
      <c r="HTZ1" s="119"/>
      <c r="HUA1" s="119"/>
      <c r="HUB1" s="119"/>
      <c r="HUC1" s="119"/>
      <c r="HUD1" s="119"/>
      <c r="HUE1" s="119"/>
      <c r="HUF1" s="119"/>
      <c r="HUG1" s="119"/>
      <c r="HUH1" s="119"/>
      <c r="HUI1" s="119"/>
      <c r="HUJ1" s="119"/>
      <c r="HUK1" s="119"/>
      <c r="HUL1" s="119"/>
      <c r="HUM1" s="119"/>
      <c r="HUN1" s="119"/>
      <c r="HUO1" s="119"/>
      <c r="HUP1" s="119"/>
      <c r="HUQ1" s="119"/>
      <c r="HUR1" s="119"/>
      <c r="HUS1" s="119"/>
      <c r="HUT1" s="119"/>
      <c r="HUU1" s="119"/>
      <c r="HUV1" s="119"/>
      <c r="HUW1" s="119"/>
      <c r="HUX1" s="119"/>
      <c r="HUY1" s="119"/>
      <c r="HUZ1" s="119"/>
      <c r="HVA1" s="119"/>
      <c r="HVB1" s="119"/>
      <c r="HVC1" s="119"/>
      <c r="HVD1" s="119"/>
      <c r="HVE1" s="119"/>
      <c r="HVF1" s="119"/>
      <c r="HVG1" s="119"/>
      <c r="HVH1" s="119"/>
      <c r="HVI1" s="119"/>
      <c r="HVJ1" s="119"/>
      <c r="HVK1" s="119"/>
      <c r="HVL1" s="119"/>
      <c r="HVM1" s="119"/>
      <c r="HVN1" s="119"/>
      <c r="HVO1" s="119"/>
      <c r="HVP1" s="119"/>
      <c r="HVQ1" s="119"/>
      <c r="HVR1" s="119"/>
      <c r="HVS1" s="119"/>
      <c r="HVT1" s="119"/>
      <c r="HVU1" s="119"/>
      <c r="HVV1" s="119"/>
      <c r="HVW1" s="119"/>
      <c r="HVX1" s="119"/>
      <c r="HVY1" s="119"/>
      <c r="HVZ1" s="119"/>
      <c r="HWA1" s="119"/>
      <c r="HWB1" s="119"/>
      <c r="HWC1" s="119"/>
      <c r="HWD1" s="119"/>
      <c r="HWE1" s="119"/>
      <c r="HWF1" s="119"/>
      <c r="HWG1" s="119"/>
      <c r="HWH1" s="119"/>
      <c r="HWI1" s="119"/>
      <c r="HWJ1" s="119"/>
      <c r="HWK1" s="119"/>
      <c r="HWL1" s="119"/>
      <c r="HWM1" s="119"/>
      <c r="HWN1" s="119"/>
      <c r="HWO1" s="119"/>
      <c r="HWP1" s="119"/>
      <c r="HWQ1" s="119"/>
      <c r="HWR1" s="119"/>
      <c r="HWS1" s="119"/>
      <c r="HWT1" s="119"/>
      <c r="HWU1" s="119"/>
      <c r="HWV1" s="119"/>
      <c r="HWW1" s="119"/>
      <c r="HWX1" s="119"/>
      <c r="HWY1" s="119"/>
      <c r="HWZ1" s="119"/>
      <c r="HXA1" s="119"/>
      <c r="HXB1" s="119"/>
      <c r="HXC1" s="119"/>
      <c r="HXD1" s="119"/>
      <c r="HXE1" s="119"/>
      <c r="HXF1" s="119"/>
      <c r="HXG1" s="119"/>
      <c r="HXH1" s="119"/>
      <c r="HXI1" s="119"/>
      <c r="HXJ1" s="119"/>
      <c r="HXK1" s="119"/>
      <c r="HXL1" s="119"/>
      <c r="HXM1" s="119"/>
      <c r="HXN1" s="119"/>
      <c r="HXO1" s="119"/>
      <c r="HXP1" s="119"/>
      <c r="HXQ1" s="119"/>
      <c r="HXR1" s="119"/>
      <c r="HXS1" s="119"/>
      <c r="HXT1" s="119"/>
      <c r="HXU1" s="119"/>
      <c r="HXV1" s="119"/>
      <c r="HXW1" s="119"/>
      <c r="HXX1" s="119"/>
      <c r="HXY1" s="119"/>
      <c r="HXZ1" s="119"/>
      <c r="HYA1" s="119"/>
      <c r="HYB1" s="119"/>
      <c r="HYC1" s="119"/>
      <c r="HYD1" s="119"/>
      <c r="HYE1" s="119"/>
      <c r="HYF1" s="119"/>
      <c r="HYG1" s="119"/>
      <c r="HYH1" s="119"/>
      <c r="HYI1" s="119"/>
      <c r="HYJ1" s="119"/>
      <c r="HYK1" s="119"/>
      <c r="HYL1" s="119"/>
      <c r="HYM1" s="119"/>
      <c r="HYN1" s="119"/>
      <c r="HYO1" s="119"/>
      <c r="HYP1" s="119"/>
      <c r="HYQ1" s="119"/>
      <c r="HYR1" s="119"/>
      <c r="HYS1" s="119"/>
      <c r="HYT1" s="119"/>
      <c r="HYU1" s="119"/>
      <c r="HYV1" s="119"/>
      <c r="HYW1" s="119"/>
      <c r="HYX1" s="119"/>
      <c r="HYY1" s="119"/>
      <c r="HYZ1" s="119"/>
      <c r="HZA1" s="119"/>
      <c r="HZB1" s="119"/>
      <c r="HZC1" s="119"/>
      <c r="HZD1" s="119"/>
      <c r="HZE1" s="119"/>
      <c r="HZF1" s="119"/>
      <c r="HZG1" s="119"/>
      <c r="HZH1" s="119"/>
      <c r="HZI1" s="119"/>
      <c r="HZJ1" s="119"/>
      <c r="HZK1" s="119"/>
      <c r="HZL1" s="119"/>
      <c r="HZM1" s="119"/>
      <c r="HZN1" s="119"/>
      <c r="HZO1" s="119"/>
      <c r="HZP1" s="119"/>
      <c r="HZQ1" s="119"/>
      <c r="HZR1" s="119"/>
      <c r="HZS1" s="119"/>
      <c r="HZT1" s="119"/>
      <c r="HZU1" s="119"/>
      <c r="HZV1" s="119"/>
      <c r="HZW1" s="119"/>
      <c r="HZX1" s="119"/>
      <c r="HZY1" s="119"/>
      <c r="HZZ1" s="119"/>
      <c r="IAA1" s="119"/>
      <c r="IAB1" s="119"/>
      <c r="IAC1" s="119"/>
      <c r="IAD1" s="119"/>
      <c r="IAE1" s="119"/>
      <c r="IAF1" s="119"/>
      <c r="IAG1" s="119"/>
      <c r="IAH1" s="119"/>
      <c r="IAI1" s="119"/>
      <c r="IAJ1" s="119"/>
      <c r="IAK1" s="119"/>
      <c r="IAL1" s="119"/>
      <c r="IAM1" s="119"/>
      <c r="IAN1" s="119"/>
      <c r="IAO1" s="119"/>
      <c r="IAP1" s="119"/>
      <c r="IAQ1" s="119"/>
      <c r="IAR1" s="119"/>
      <c r="IAS1" s="119"/>
      <c r="IAT1" s="119"/>
      <c r="IAU1" s="119"/>
      <c r="IAV1" s="119"/>
      <c r="IAW1" s="119"/>
      <c r="IAX1" s="119"/>
      <c r="IAY1" s="119"/>
      <c r="IAZ1" s="119"/>
      <c r="IBA1" s="119"/>
      <c r="IBB1" s="119"/>
      <c r="IBC1" s="119"/>
      <c r="IBD1" s="119"/>
      <c r="IBE1" s="119"/>
      <c r="IBF1" s="119"/>
      <c r="IBG1" s="119"/>
      <c r="IBH1" s="119"/>
      <c r="IBI1" s="119"/>
      <c r="IBJ1" s="119"/>
      <c r="IBK1" s="119"/>
      <c r="IBL1" s="119"/>
      <c r="IBM1" s="119"/>
      <c r="IBN1" s="119"/>
      <c r="IBO1" s="119"/>
      <c r="IBP1" s="119"/>
      <c r="IBQ1" s="119"/>
      <c r="IBR1" s="119"/>
      <c r="IBS1" s="119"/>
      <c r="IBT1" s="119"/>
      <c r="IBU1" s="119"/>
      <c r="IBV1" s="119"/>
      <c r="IBW1" s="119"/>
      <c r="IBX1" s="119"/>
      <c r="IBY1" s="119"/>
      <c r="IBZ1" s="119"/>
      <c r="ICA1" s="119"/>
      <c r="ICB1" s="119"/>
      <c r="ICC1" s="119"/>
      <c r="ICD1" s="119"/>
      <c r="ICE1" s="119"/>
      <c r="ICF1" s="119"/>
      <c r="ICG1" s="119"/>
      <c r="ICH1" s="119"/>
      <c r="ICI1" s="119"/>
      <c r="ICJ1" s="119"/>
      <c r="ICK1" s="119"/>
      <c r="ICL1" s="119"/>
      <c r="ICM1" s="119"/>
      <c r="ICN1" s="119"/>
      <c r="ICO1" s="119"/>
      <c r="ICP1" s="119"/>
      <c r="ICQ1" s="119"/>
      <c r="ICR1" s="119"/>
      <c r="ICS1" s="119"/>
      <c r="ICT1" s="119"/>
      <c r="ICU1" s="119"/>
      <c r="ICV1" s="119"/>
      <c r="ICW1" s="119"/>
      <c r="ICX1" s="119"/>
      <c r="ICY1" s="119"/>
      <c r="ICZ1" s="119"/>
      <c r="IDA1" s="119"/>
      <c r="IDB1" s="119"/>
      <c r="IDC1" s="119"/>
      <c r="IDD1" s="119"/>
      <c r="IDE1" s="119"/>
      <c r="IDF1" s="119"/>
      <c r="IDG1" s="119"/>
      <c r="IDH1" s="119"/>
      <c r="IDI1" s="119"/>
      <c r="IDJ1" s="119"/>
      <c r="IDK1" s="119"/>
      <c r="IDL1" s="119"/>
      <c r="IDM1" s="119"/>
      <c r="IDN1" s="119"/>
      <c r="IDO1" s="119"/>
      <c r="IDP1" s="119"/>
      <c r="IDQ1" s="119"/>
      <c r="IDR1" s="119"/>
      <c r="IDS1" s="119"/>
      <c r="IDT1" s="119"/>
      <c r="IDU1" s="119"/>
      <c r="IDV1" s="119"/>
      <c r="IDW1" s="119"/>
      <c r="IDX1" s="119"/>
      <c r="IDY1" s="119"/>
      <c r="IDZ1" s="119"/>
      <c r="IEA1" s="119"/>
      <c r="IEB1" s="119"/>
      <c r="IEC1" s="119"/>
      <c r="IED1" s="119"/>
      <c r="IEE1" s="119"/>
      <c r="IEF1" s="119"/>
      <c r="IEG1" s="119"/>
      <c r="IEH1" s="119"/>
      <c r="IEI1" s="119"/>
      <c r="IEJ1" s="119"/>
      <c r="IEK1" s="119"/>
      <c r="IEL1" s="119"/>
      <c r="IEM1" s="119"/>
      <c r="IEN1" s="119"/>
      <c r="IEO1" s="119"/>
      <c r="IEP1" s="119"/>
      <c r="IEQ1" s="119"/>
      <c r="IER1" s="119"/>
      <c r="IES1" s="119"/>
      <c r="IET1" s="119"/>
      <c r="IEU1" s="119"/>
      <c r="IEV1" s="119"/>
      <c r="IEW1" s="119"/>
      <c r="IEX1" s="119"/>
      <c r="IEY1" s="119"/>
      <c r="IEZ1" s="119"/>
      <c r="IFA1" s="119"/>
      <c r="IFB1" s="119"/>
      <c r="IFC1" s="119"/>
      <c r="IFD1" s="119"/>
      <c r="IFE1" s="119"/>
      <c r="IFF1" s="119"/>
      <c r="IFG1" s="119"/>
      <c r="IFH1" s="119"/>
      <c r="IFI1" s="119"/>
      <c r="IFJ1" s="119"/>
      <c r="IFK1" s="119"/>
      <c r="IFL1" s="119"/>
      <c r="IFM1" s="119"/>
      <c r="IFN1" s="119"/>
      <c r="IFO1" s="119"/>
      <c r="IFP1" s="119"/>
      <c r="IFQ1" s="119"/>
      <c r="IFR1" s="119"/>
      <c r="IFS1" s="119"/>
      <c r="IFT1" s="119"/>
      <c r="IFU1" s="119"/>
      <c r="IFV1" s="119"/>
      <c r="IFW1" s="119"/>
      <c r="IFX1" s="119"/>
      <c r="IFY1" s="119"/>
      <c r="IFZ1" s="119"/>
      <c r="IGA1" s="119"/>
      <c r="IGB1" s="119"/>
      <c r="IGC1" s="119"/>
      <c r="IGD1" s="119"/>
      <c r="IGE1" s="119"/>
      <c r="IGF1" s="119"/>
      <c r="IGG1" s="119"/>
      <c r="IGH1" s="119"/>
      <c r="IGI1" s="119"/>
      <c r="IGJ1" s="119"/>
      <c r="IGK1" s="119"/>
      <c r="IGL1" s="119"/>
      <c r="IGM1" s="119"/>
      <c r="IGN1" s="119"/>
      <c r="IGO1" s="119"/>
      <c r="IGP1" s="119"/>
      <c r="IGQ1" s="119"/>
      <c r="IGR1" s="119"/>
      <c r="IGS1" s="119"/>
      <c r="IGT1" s="119"/>
      <c r="IGU1" s="119"/>
      <c r="IGV1" s="119"/>
      <c r="IGW1" s="119"/>
      <c r="IGX1" s="119"/>
      <c r="IGY1" s="119"/>
      <c r="IGZ1" s="119"/>
      <c r="IHA1" s="119"/>
      <c r="IHB1" s="119"/>
      <c r="IHC1" s="119"/>
      <c r="IHD1" s="119"/>
      <c r="IHE1" s="119"/>
      <c r="IHF1" s="119"/>
      <c r="IHG1" s="119"/>
      <c r="IHH1" s="119"/>
      <c r="IHI1" s="119"/>
      <c r="IHJ1" s="119"/>
      <c r="IHK1" s="119"/>
      <c r="IHL1" s="119"/>
      <c r="IHM1" s="119"/>
      <c r="IHN1" s="119"/>
      <c r="IHO1" s="119"/>
      <c r="IHP1" s="119"/>
      <c r="IHQ1" s="119"/>
      <c r="IHR1" s="119"/>
      <c r="IHS1" s="119"/>
      <c r="IHT1" s="119"/>
      <c r="IHU1" s="119"/>
      <c r="IHV1" s="119"/>
      <c r="IHW1" s="119"/>
      <c r="IHX1" s="119"/>
      <c r="IHY1" s="119"/>
      <c r="IHZ1" s="119"/>
      <c r="IIA1" s="119"/>
      <c r="IIB1" s="119"/>
      <c r="IIC1" s="119"/>
      <c r="IID1" s="119"/>
      <c r="IIE1" s="119"/>
      <c r="IIF1" s="119"/>
      <c r="IIG1" s="119"/>
      <c r="IIH1" s="119"/>
      <c r="III1" s="119"/>
      <c r="IIJ1" s="119"/>
      <c r="IIK1" s="119"/>
      <c r="IIL1" s="119"/>
      <c r="IIM1" s="119"/>
      <c r="IIN1" s="119"/>
      <c r="IIO1" s="119"/>
      <c r="IIP1" s="119"/>
      <c r="IIQ1" s="119"/>
      <c r="IIR1" s="119"/>
      <c r="IIS1" s="119"/>
      <c r="IIT1" s="119"/>
      <c r="IIU1" s="119"/>
      <c r="IIV1" s="119"/>
      <c r="IIW1" s="119"/>
      <c r="IIX1" s="119"/>
      <c r="IIY1" s="119"/>
      <c r="IIZ1" s="119"/>
      <c r="IJA1" s="119"/>
      <c r="IJB1" s="119"/>
      <c r="IJC1" s="119"/>
      <c r="IJD1" s="119"/>
      <c r="IJE1" s="119"/>
      <c r="IJF1" s="119"/>
      <c r="IJG1" s="119"/>
      <c r="IJH1" s="119"/>
      <c r="IJI1" s="119"/>
      <c r="IJJ1" s="119"/>
      <c r="IJK1" s="119"/>
      <c r="IJL1" s="119"/>
      <c r="IJM1" s="119"/>
      <c r="IJN1" s="119"/>
      <c r="IJO1" s="119"/>
      <c r="IJP1" s="119"/>
      <c r="IJQ1" s="119"/>
      <c r="IJR1" s="119"/>
      <c r="IJS1" s="119"/>
      <c r="IJT1" s="119"/>
      <c r="IJU1" s="119"/>
      <c r="IJV1" s="119"/>
      <c r="IJW1" s="119"/>
      <c r="IJX1" s="119"/>
      <c r="IJY1" s="119"/>
      <c r="IJZ1" s="119"/>
      <c r="IKA1" s="119"/>
      <c r="IKB1" s="119"/>
      <c r="IKC1" s="119"/>
      <c r="IKD1" s="119"/>
      <c r="IKE1" s="119"/>
      <c r="IKF1" s="119"/>
      <c r="IKG1" s="119"/>
      <c r="IKH1" s="119"/>
      <c r="IKI1" s="119"/>
      <c r="IKJ1" s="119"/>
      <c r="IKK1" s="119"/>
      <c r="IKL1" s="119"/>
      <c r="IKM1" s="119"/>
      <c r="IKN1" s="119"/>
      <c r="IKO1" s="119"/>
      <c r="IKP1" s="119"/>
      <c r="IKQ1" s="119"/>
      <c r="IKR1" s="119"/>
      <c r="IKS1" s="119"/>
      <c r="IKT1" s="119"/>
      <c r="IKU1" s="119"/>
      <c r="IKV1" s="119"/>
      <c r="IKW1" s="119"/>
      <c r="IKX1" s="119"/>
      <c r="IKY1" s="119"/>
      <c r="IKZ1" s="119"/>
      <c r="ILA1" s="119"/>
      <c r="ILB1" s="119"/>
      <c r="ILC1" s="119"/>
      <c r="ILD1" s="119"/>
      <c r="ILE1" s="119"/>
      <c r="ILF1" s="119"/>
      <c r="ILG1" s="119"/>
      <c r="ILH1" s="119"/>
      <c r="ILI1" s="119"/>
      <c r="ILJ1" s="119"/>
      <c r="ILK1" s="119"/>
      <c r="ILL1" s="119"/>
      <c r="ILM1" s="119"/>
      <c r="ILN1" s="119"/>
      <c r="ILO1" s="119"/>
      <c r="ILP1" s="119"/>
      <c r="ILQ1" s="119"/>
      <c r="ILR1" s="119"/>
      <c r="ILS1" s="119"/>
      <c r="ILT1" s="119"/>
      <c r="ILU1" s="119"/>
      <c r="ILV1" s="119"/>
      <c r="ILW1" s="119"/>
      <c r="ILX1" s="119"/>
      <c r="ILY1" s="119"/>
      <c r="ILZ1" s="119"/>
      <c r="IMA1" s="119"/>
      <c r="IMB1" s="119"/>
      <c r="IMC1" s="119"/>
      <c r="IMD1" s="119"/>
      <c r="IME1" s="119"/>
      <c r="IMF1" s="119"/>
      <c r="IMG1" s="119"/>
      <c r="IMH1" s="119"/>
      <c r="IMI1" s="119"/>
      <c r="IMJ1" s="119"/>
      <c r="IMK1" s="119"/>
      <c r="IML1" s="119"/>
      <c r="IMM1" s="119"/>
      <c r="IMN1" s="119"/>
      <c r="IMO1" s="119"/>
      <c r="IMP1" s="119"/>
      <c r="IMQ1" s="119"/>
      <c r="IMR1" s="119"/>
      <c r="IMS1" s="119"/>
      <c r="IMT1" s="119"/>
      <c r="IMU1" s="119"/>
      <c r="IMV1" s="119"/>
      <c r="IMW1" s="119"/>
      <c r="IMX1" s="119"/>
      <c r="IMY1" s="119"/>
      <c r="IMZ1" s="119"/>
      <c r="INA1" s="119"/>
      <c r="INB1" s="119"/>
      <c r="INC1" s="119"/>
      <c r="IND1" s="119"/>
      <c r="INE1" s="119"/>
      <c r="INF1" s="119"/>
      <c r="ING1" s="119"/>
      <c r="INH1" s="119"/>
      <c r="INI1" s="119"/>
      <c r="INJ1" s="119"/>
      <c r="INK1" s="119"/>
      <c r="INL1" s="119"/>
      <c r="INM1" s="119"/>
      <c r="INN1" s="119"/>
      <c r="INO1" s="119"/>
      <c r="INP1" s="119"/>
      <c r="INQ1" s="119"/>
      <c r="INR1" s="119"/>
      <c r="INS1" s="119"/>
      <c r="INT1" s="119"/>
      <c r="INU1" s="119"/>
      <c r="INV1" s="119"/>
      <c r="INW1" s="119"/>
      <c r="INX1" s="119"/>
      <c r="INY1" s="119"/>
      <c r="INZ1" s="119"/>
      <c r="IOA1" s="119"/>
      <c r="IOB1" s="119"/>
      <c r="IOC1" s="119"/>
      <c r="IOD1" s="119"/>
      <c r="IOE1" s="119"/>
      <c r="IOF1" s="119"/>
      <c r="IOG1" s="119"/>
      <c r="IOH1" s="119"/>
      <c r="IOI1" s="119"/>
      <c r="IOJ1" s="119"/>
      <c r="IOK1" s="119"/>
      <c r="IOL1" s="119"/>
      <c r="IOM1" s="119"/>
      <c r="ION1" s="119"/>
      <c r="IOO1" s="119"/>
      <c r="IOP1" s="119"/>
      <c r="IOQ1" s="119"/>
      <c r="IOR1" s="119"/>
      <c r="IOS1" s="119"/>
      <c r="IOT1" s="119"/>
      <c r="IOU1" s="119"/>
      <c r="IOV1" s="119"/>
      <c r="IOW1" s="119"/>
      <c r="IOX1" s="119"/>
      <c r="IOY1" s="119"/>
      <c r="IOZ1" s="119"/>
      <c r="IPA1" s="119"/>
      <c r="IPB1" s="119"/>
      <c r="IPC1" s="119"/>
      <c r="IPD1" s="119"/>
      <c r="IPE1" s="119"/>
      <c r="IPF1" s="119"/>
      <c r="IPG1" s="119"/>
      <c r="IPH1" s="119"/>
      <c r="IPI1" s="119"/>
      <c r="IPJ1" s="119"/>
      <c r="IPK1" s="119"/>
      <c r="IPL1" s="119"/>
      <c r="IPM1" s="119"/>
      <c r="IPN1" s="119"/>
      <c r="IPO1" s="119"/>
      <c r="IPP1" s="119"/>
      <c r="IPQ1" s="119"/>
      <c r="IPR1" s="119"/>
      <c r="IPS1" s="119"/>
      <c r="IPT1" s="119"/>
      <c r="IPU1" s="119"/>
      <c r="IPV1" s="119"/>
      <c r="IPW1" s="119"/>
      <c r="IPX1" s="119"/>
      <c r="IPY1" s="119"/>
      <c r="IPZ1" s="119"/>
      <c r="IQA1" s="119"/>
      <c r="IQB1" s="119"/>
      <c r="IQC1" s="119"/>
      <c r="IQD1" s="119"/>
      <c r="IQE1" s="119"/>
      <c r="IQF1" s="119"/>
      <c r="IQG1" s="119"/>
      <c r="IQH1" s="119"/>
      <c r="IQI1" s="119"/>
      <c r="IQJ1" s="119"/>
      <c r="IQK1" s="119"/>
      <c r="IQL1" s="119"/>
      <c r="IQM1" s="119"/>
      <c r="IQN1" s="119"/>
      <c r="IQO1" s="119"/>
      <c r="IQP1" s="119"/>
      <c r="IQQ1" s="119"/>
      <c r="IQR1" s="119"/>
      <c r="IQS1" s="119"/>
      <c r="IQT1" s="119"/>
      <c r="IQU1" s="119"/>
      <c r="IQV1" s="119"/>
      <c r="IQW1" s="119"/>
      <c r="IQX1" s="119"/>
      <c r="IQY1" s="119"/>
      <c r="IQZ1" s="119"/>
      <c r="IRA1" s="119"/>
      <c r="IRB1" s="119"/>
      <c r="IRC1" s="119"/>
      <c r="IRD1" s="119"/>
      <c r="IRE1" s="119"/>
      <c r="IRF1" s="119"/>
      <c r="IRG1" s="119"/>
      <c r="IRH1" s="119"/>
      <c r="IRI1" s="119"/>
      <c r="IRJ1" s="119"/>
      <c r="IRK1" s="119"/>
      <c r="IRL1" s="119"/>
      <c r="IRM1" s="119"/>
      <c r="IRN1" s="119"/>
      <c r="IRO1" s="119"/>
      <c r="IRP1" s="119"/>
      <c r="IRQ1" s="119"/>
      <c r="IRR1" s="119"/>
      <c r="IRS1" s="119"/>
      <c r="IRT1" s="119"/>
      <c r="IRU1" s="119"/>
      <c r="IRV1" s="119"/>
      <c r="IRW1" s="119"/>
      <c r="IRX1" s="119"/>
      <c r="IRY1" s="119"/>
      <c r="IRZ1" s="119"/>
      <c r="ISA1" s="119"/>
      <c r="ISB1" s="119"/>
      <c r="ISC1" s="119"/>
      <c r="ISD1" s="119"/>
      <c r="ISE1" s="119"/>
      <c r="ISF1" s="119"/>
      <c r="ISG1" s="119"/>
      <c r="ISH1" s="119"/>
      <c r="ISI1" s="119"/>
      <c r="ISJ1" s="119"/>
      <c r="ISK1" s="119"/>
      <c r="ISL1" s="119"/>
      <c r="ISM1" s="119"/>
      <c r="ISN1" s="119"/>
      <c r="ISO1" s="119"/>
      <c r="ISP1" s="119"/>
      <c r="ISQ1" s="119"/>
      <c r="ISR1" s="119"/>
      <c r="ISS1" s="119"/>
      <c r="IST1" s="119"/>
      <c r="ISU1" s="119"/>
      <c r="ISV1" s="119"/>
      <c r="ISW1" s="119"/>
      <c r="ISX1" s="119"/>
      <c r="ISY1" s="119"/>
      <c r="ISZ1" s="119"/>
      <c r="ITA1" s="119"/>
      <c r="ITB1" s="119"/>
      <c r="ITC1" s="119"/>
      <c r="ITD1" s="119"/>
      <c r="ITE1" s="119"/>
      <c r="ITF1" s="119"/>
      <c r="ITG1" s="119"/>
      <c r="ITH1" s="119"/>
      <c r="ITI1" s="119"/>
      <c r="ITJ1" s="119"/>
      <c r="ITK1" s="119"/>
      <c r="ITL1" s="119"/>
      <c r="ITM1" s="119"/>
      <c r="ITN1" s="119"/>
      <c r="ITO1" s="119"/>
      <c r="ITP1" s="119"/>
      <c r="ITQ1" s="119"/>
      <c r="ITR1" s="119"/>
      <c r="ITS1" s="119"/>
      <c r="ITT1" s="119"/>
      <c r="ITU1" s="119"/>
      <c r="ITV1" s="119"/>
      <c r="ITW1" s="119"/>
      <c r="ITX1" s="119"/>
      <c r="ITY1" s="119"/>
      <c r="ITZ1" s="119"/>
      <c r="IUA1" s="119"/>
      <c r="IUB1" s="119"/>
      <c r="IUC1" s="119"/>
      <c r="IUD1" s="119"/>
      <c r="IUE1" s="119"/>
      <c r="IUF1" s="119"/>
      <c r="IUG1" s="119"/>
      <c r="IUH1" s="119"/>
      <c r="IUI1" s="119"/>
      <c r="IUJ1" s="119"/>
      <c r="IUK1" s="119"/>
      <c r="IUL1" s="119"/>
      <c r="IUM1" s="119"/>
      <c r="IUN1" s="119"/>
      <c r="IUO1" s="119"/>
      <c r="IUP1" s="119"/>
      <c r="IUQ1" s="119"/>
      <c r="IUR1" s="119"/>
      <c r="IUS1" s="119"/>
      <c r="IUT1" s="119"/>
      <c r="IUU1" s="119"/>
      <c r="IUV1" s="119"/>
      <c r="IUW1" s="119"/>
      <c r="IUX1" s="119"/>
      <c r="IUY1" s="119"/>
      <c r="IUZ1" s="119"/>
      <c r="IVA1" s="119"/>
      <c r="IVB1" s="119"/>
      <c r="IVC1" s="119"/>
      <c r="IVD1" s="119"/>
      <c r="IVE1" s="119"/>
      <c r="IVF1" s="119"/>
      <c r="IVG1" s="119"/>
      <c r="IVH1" s="119"/>
      <c r="IVI1" s="119"/>
      <c r="IVJ1" s="119"/>
      <c r="IVK1" s="119"/>
      <c r="IVL1" s="119"/>
      <c r="IVM1" s="119"/>
      <c r="IVN1" s="119"/>
      <c r="IVO1" s="119"/>
      <c r="IVP1" s="119"/>
      <c r="IVQ1" s="119"/>
      <c r="IVR1" s="119"/>
      <c r="IVS1" s="119"/>
      <c r="IVT1" s="119"/>
      <c r="IVU1" s="119"/>
      <c r="IVV1" s="119"/>
      <c r="IVW1" s="119"/>
      <c r="IVX1" s="119"/>
      <c r="IVY1" s="119"/>
      <c r="IVZ1" s="119"/>
      <c r="IWA1" s="119"/>
      <c r="IWB1" s="119"/>
      <c r="IWC1" s="119"/>
      <c r="IWD1" s="119"/>
      <c r="IWE1" s="119"/>
      <c r="IWF1" s="119"/>
      <c r="IWG1" s="119"/>
      <c r="IWH1" s="119"/>
      <c r="IWI1" s="119"/>
      <c r="IWJ1" s="119"/>
      <c r="IWK1" s="119"/>
      <c r="IWL1" s="119"/>
      <c r="IWM1" s="119"/>
      <c r="IWN1" s="119"/>
      <c r="IWO1" s="119"/>
      <c r="IWP1" s="119"/>
      <c r="IWQ1" s="119"/>
      <c r="IWR1" s="119"/>
      <c r="IWS1" s="119"/>
      <c r="IWT1" s="119"/>
      <c r="IWU1" s="119"/>
      <c r="IWV1" s="119"/>
      <c r="IWW1" s="119"/>
      <c r="IWX1" s="119"/>
      <c r="IWY1" s="119"/>
      <c r="IWZ1" s="119"/>
      <c r="IXA1" s="119"/>
      <c r="IXB1" s="119"/>
      <c r="IXC1" s="119"/>
      <c r="IXD1" s="119"/>
      <c r="IXE1" s="119"/>
      <c r="IXF1" s="119"/>
      <c r="IXG1" s="119"/>
      <c r="IXH1" s="119"/>
      <c r="IXI1" s="119"/>
      <c r="IXJ1" s="119"/>
      <c r="IXK1" s="119"/>
      <c r="IXL1" s="119"/>
      <c r="IXM1" s="119"/>
      <c r="IXN1" s="119"/>
      <c r="IXO1" s="119"/>
      <c r="IXP1" s="119"/>
      <c r="IXQ1" s="119"/>
      <c r="IXR1" s="119"/>
      <c r="IXS1" s="119"/>
      <c r="IXT1" s="119"/>
      <c r="IXU1" s="119"/>
      <c r="IXV1" s="119"/>
      <c r="IXW1" s="119"/>
      <c r="IXX1" s="119"/>
      <c r="IXY1" s="119"/>
      <c r="IXZ1" s="119"/>
      <c r="IYA1" s="119"/>
      <c r="IYB1" s="119"/>
      <c r="IYC1" s="119"/>
      <c r="IYD1" s="119"/>
      <c r="IYE1" s="119"/>
      <c r="IYF1" s="119"/>
      <c r="IYG1" s="119"/>
      <c r="IYH1" s="119"/>
      <c r="IYI1" s="119"/>
      <c r="IYJ1" s="119"/>
      <c r="IYK1" s="119"/>
      <c r="IYL1" s="119"/>
      <c r="IYM1" s="119"/>
      <c r="IYN1" s="119"/>
      <c r="IYO1" s="119"/>
      <c r="IYP1" s="119"/>
      <c r="IYQ1" s="119"/>
      <c r="IYR1" s="119"/>
      <c r="IYS1" s="119"/>
      <c r="IYT1" s="119"/>
      <c r="IYU1" s="119"/>
      <c r="IYV1" s="119"/>
      <c r="IYW1" s="119"/>
      <c r="IYX1" s="119"/>
      <c r="IYY1" s="119"/>
      <c r="IYZ1" s="119"/>
      <c r="IZA1" s="119"/>
      <c r="IZB1" s="119"/>
      <c r="IZC1" s="119"/>
      <c r="IZD1" s="119"/>
      <c r="IZE1" s="119"/>
      <c r="IZF1" s="119"/>
      <c r="IZG1" s="119"/>
      <c r="IZH1" s="119"/>
      <c r="IZI1" s="119"/>
      <c r="IZJ1" s="119"/>
      <c r="IZK1" s="119"/>
      <c r="IZL1" s="119"/>
      <c r="IZM1" s="119"/>
      <c r="IZN1" s="119"/>
      <c r="IZO1" s="119"/>
      <c r="IZP1" s="119"/>
      <c r="IZQ1" s="119"/>
      <c r="IZR1" s="119"/>
      <c r="IZS1" s="119"/>
      <c r="IZT1" s="119"/>
      <c r="IZU1" s="119"/>
      <c r="IZV1" s="119"/>
      <c r="IZW1" s="119"/>
      <c r="IZX1" s="119"/>
      <c r="IZY1" s="119"/>
      <c r="IZZ1" s="119"/>
      <c r="JAA1" s="119"/>
      <c r="JAB1" s="119"/>
      <c r="JAC1" s="119"/>
      <c r="JAD1" s="119"/>
      <c r="JAE1" s="119"/>
      <c r="JAF1" s="119"/>
      <c r="JAG1" s="119"/>
      <c r="JAH1" s="119"/>
      <c r="JAI1" s="119"/>
      <c r="JAJ1" s="119"/>
      <c r="JAK1" s="119"/>
      <c r="JAL1" s="119"/>
      <c r="JAM1" s="119"/>
      <c r="JAN1" s="119"/>
      <c r="JAO1" s="119"/>
      <c r="JAP1" s="119"/>
      <c r="JAQ1" s="119"/>
      <c r="JAR1" s="119"/>
      <c r="JAS1" s="119"/>
      <c r="JAT1" s="119"/>
      <c r="JAU1" s="119"/>
      <c r="JAV1" s="119"/>
      <c r="JAW1" s="119"/>
      <c r="JAX1" s="119"/>
      <c r="JAY1" s="119"/>
      <c r="JAZ1" s="119"/>
      <c r="JBA1" s="119"/>
      <c r="JBB1" s="119"/>
      <c r="JBC1" s="119"/>
      <c r="JBD1" s="119"/>
      <c r="JBE1" s="119"/>
      <c r="JBF1" s="119"/>
      <c r="JBG1" s="119"/>
      <c r="JBH1" s="119"/>
      <c r="JBI1" s="119"/>
      <c r="JBJ1" s="119"/>
      <c r="JBK1" s="119"/>
      <c r="JBL1" s="119"/>
      <c r="JBM1" s="119"/>
      <c r="JBN1" s="119"/>
      <c r="JBO1" s="119"/>
      <c r="JBP1" s="119"/>
      <c r="JBQ1" s="119"/>
      <c r="JBR1" s="119"/>
      <c r="JBS1" s="119"/>
      <c r="JBT1" s="119"/>
      <c r="JBU1" s="119"/>
      <c r="JBV1" s="119"/>
      <c r="JBW1" s="119"/>
      <c r="JBX1" s="119"/>
      <c r="JBY1" s="119"/>
      <c r="JBZ1" s="119"/>
      <c r="JCA1" s="119"/>
      <c r="JCB1" s="119"/>
      <c r="JCC1" s="119"/>
      <c r="JCD1" s="119"/>
      <c r="JCE1" s="119"/>
      <c r="JCF1" s="119"/>
      <c r="JCG1" s="119"/>
      <c r="JCH1" s="119"/>
      <c r="JCI1" s="119"/>
      <c r="JCJ1" s="119"/>
      <c r="JCK1" s="119"/>
      <c r="JCL1" s="119"/>
      <c r="JCM1" s="119"/>
      <c r="JCN1" s="119"/>
      <c r="JCO1" s="119"/>
      <c r="JCP1" s="119"/>
      <c r="JCQ1" s="119"/>
      <c r="JCR1" s="119"/>
      <c r="JCS1" s="119"/>
      <c r="JCT1" s="119"/>
      <c r="JCU1" s="119"/>
      <c r="JCV1" s="119"/>
      <c r="JCW1" s="119"/>
      <c r="JCX1" s="119"/>
      <c r="JCY1" s="119"/>
      <c r="JCZ1" s="119"/>
      <c r="JDA1" s="119"/>
      <c r="JDB1" s="119"/>
      <c r="JDC1" s="119"/>
      <c r="JDD1" s="119"/>
      <c r="JDE1" s="119"/>
      <c r="JDF1" s="119"/>
      <c r="JDG1" s="119"/>
      <c r="JDH1" s="119"/>
      <c r="JDI1" s="119"/>
      <c r="JDJ1" s="119"/>
      <c r="JDK1" s="119"/>
      <c r="JDL1" s="119"/>
      <c r="JDM1" s="119"/>
      <c r="JDN1" s="119"/>
      <c r="JDO1" s="119"/>
      <c r="JDP1" s="119"/>
      <c r="JDQ1" s="119"/>
      <c r="JDR1" s="119"/>
      <c r="JDS1" s="119"/>
      <c r="JDT1" s="119"/>
      <c r="JDU1" s="119"/>
      <c r="JDV1" s="119"/>
      <c r="JDW1" s="119"/>
      <c r="JDX1" s="119"/>
      <c r="JDY1" s="119"/>
      <c r="JDZ1" s="119"/>
      <c r="JEA1" s="119"/>
      <c r="JEB1" s="119"/>
      <c r="JEC1" s="119"/>
      <c r="JED1" s="119"/>
      <c r="JEE1" s="119"/>
      <c r="JEF1" s="119"/>
      <c r="JEG1" s="119"/>
      <c r="JEH1" s="119"/>
      <c r="JEI1" s="119"/>
      <c r="JEJ1" s="119"/>
      <c r="JEK1" s="119"/>
      <c r="JEL1" s="119"/>
      <c r="JEM1" s="119"/>
      <c r="JEN1" s="119"/>
      <c r="JEO1" s="119"/>
      <c r="JEP1" s="119"/>
      <c r="JEQ1" s="119"/>
      <c r="JER1" s="119"/>
      <c r="JES1" s="119"/>
      <c r="JET1" s="119"/>
      <c r="JEU1" s="119"/>
      <c r="JEV1" s="119"/>
      <c r="JEW1" s="119"/>
      <c r="JEX1" s="119"/>
      <c r="JEY1" s="119"/>
      <c r="JEZ1" s="119"/>
      <c r="JFA1" s="119"/>
      <c r="JFB1" s="119"/>
      <c r="JFC1" s="119"/>
      <c r="JFD1" s="119"/>
      <c r="JFE1" s="119"/>
      <c r="JFF1" s="119"/>
      <c r="JFG1" s="119"/>
      <c r="JFH1" s="119"/>
      <c r="JFI1" s="119"/>
      <c r="JFJ1" s="119"/>
      <c r="JFK1" s="119"/>
      <c r="JFL1" s="119"/>
      <c r="JFM1" s="119"/>
      <c r="JFN1" s="119"/>
      <c r="JFO1" s="119"/>
      <c r="JFP1" s="119"/>
      <c r="JFQ1" s="119"/>
      <c r="JFR1" s="119"/>
      <c r="JFS1" s="119"/>
      <c r="JFT1" s="119"/>
      <c r="JFU1" s="119"/>
      <c r="JFV1" s="119"/>
      <c r="JFW1" s="119"/>
      <c r="JFX1" s="119"/>
      <c r="JFY1" s="119"/>
      <c r="JFZ1" s="119"/>
      <c r="JGA1" s="119"/>
      <c r="JGB1" s="119"/>
      <c r="JGC1" s="119"/>
      <c r="JGD1" s="119"/>
      <c r="JGE1" s="119"/>
      <c r="JGF1" s="119"/>
      <c r="JGG1" s="119"/>
      <c r="JGH1" s="119"/>
      <c r="JGI1" s="119"/>
      <c r="JGJ1" s="119"/>
      <c r="JGK1" s="119"/>
      <c r="JGL1" s="119"/>
      <c r="JGM1" s="119"/>
      <c r="JGN1" s="119"/>
      <c r="JGO1" s="119"/>
      <c r="JGP1" s="119"/>
      <c r="JGQ1" s="119"/>
      <c r="JGR1" s="119"/>
      <c r="JGS1" s="119"/>
      <c r="JGT1" s="119"/>
      <c r="JGU1" s="119"/>
      <c r="JGV1" s="119"/>
      <c r="JGW1" s="119"/>
      <c r="JGX1" s="119"/>
      <c r="JGY1" s="119"/>
      <c r="JGZ1" s="119"/>
      <c r="JHA1" s="119"/>
      <c r="JHB1" s="119"/>
      <c r="JHC1" s="119"/>
      <c r="JHD1" s="119"/>
      <c r="JHE1" s="119"/>
      <c r="JHF1" s="119"/>
      <c r="JHG1" s="119"/>
      <c r="JHH1" s="119"/>
      <c r="JHI1" s="119"/>
      <c r="JHJ1" s="119"/>
      <c r="JHK1" s="119"/>
      <c r="JHL1" s="119"/>
      <c r="JHM1" s="119"/>
      <c r="JHN1" s="119"/>
      <c r="JHO1" s="119"/>
      <c r="JHP1" s="119"/>
      <c r="JHQ1" s="119"/>
      <c r="JHR1" s="119"/>
      <c r="JHS1" s="119"/>
      <c r="JHT1" s="119"/>
      <c r="JHU1" s="119"/>
      <c r="JHV1" s="119"/>
      <c r="JHW1" s="119"/>
      <c r="JHX1" s="119"/>
      <c r="JHY1" s="119"/>
      <c r="JHZ1" s="119"/>
      <c r="JIA1" s="119"/>
      <c r="JIB1" s="119"/>
      <c r="JIC1" s="119"/>
      <c r="JID1" s="119"/>
      <c r="JIE1" s="119"/>
      <c r="JIF1" s="119"/>
      <c r="JIG1" s="119"/>
      <c r="JIH1" s="119"/>
      <c r="JII1" s="119"/>
      <c r="JIJ1" s="119"/>
      <c r="JIK1" s="119"/>
      <c r="JIL1" s="119"/>
      <c r="JIM1" s="119"/>
      <c r="JIN1" s="119"/>
      <c r="JIO1" s="119"/>
      <c r="JIP1" s="119"/>
      <c r="JIQ1" s="119"/>
      <c r="JIR1" s="119"/>
      <c r="JIS1" s="119"/>
      <c r="JIT1" s="119"/>
      <c r="JIU1" s="119"/>
      <c r="JIV1" s="119"/>
      <c r="JIW1" s="119"/>
      <c r="JIX1" s="119"/>
      <c r="JIY1" s="119"/>
      <c r="JIZ1" s="119"/>
      <c r="JJA1" s="119"/>
      <c r="JJB1" s="119"/>
      <c r="JJC1" s="119"/>
      <c r="JJD1" s="119"/>
      <c r="JJE1" s="119"/>
      <c r="JJF1" s="119"/>
      <c r="JJG1" s="119"/>
      <c r="JJH1" s="119"/>
      <c r="JJI1" s="119"/>
      <c r="JJJ1" s="119"/>
      <c r="JJK1" s="119"/>
      <c r="JJL1" s="119"/>
      <c r="JJM1" s="119"/>
      <c r="JJN1" s="119"/>
      <c r="JJO1" s="119"/>
      <c r="JJP1" s="119"/>
      <c r="JJQ1" s="119"/>
      <c r="JJR1" s="119"/>
      <c r="JJS1" s="119"/>
      <c r="JJT1" s="119"/>
      <c r="JJU1" s="119"/>
      <c r="JJV1" s="119"/>
      <c r="JJW1" s="119"/>
      <c r="JJX1" s="119"/>
      <c r="JJY1" s="119"/>
      <c r="JJZ1" s="119"/>
      <c r="JKA1" s="119"/>
      <c r="JKB1" s="119"/>
      <c r="JKC1" s="119"/>
      <c r="JKD1" s="119"/>
      <c r="JKE1" s="119"/>
      <c r="JKF1" s="119"/>
      <c r="JKG1" s="119"/>
      <c r="JKH1" s="119"/>
      <c r="JKI1" s="119"/>
      <c r="JKJ1" s="119"/>
      <c r="JKK1" s="119"/>
      <c r="JKL1" s="119"/>
      <c r="JKM1" s="119"/>
      <c r="JKN1" s="119"/>
      <c r="JKO1" s="119"/>
      <c r="JKP1" s="119"/>
      <c r="JKQ1" s="119"/>
      <c r="JKR1" s="119"/>
      <c r="JKS1" s="119"/>
      <c r="JKT1" s="119"/>
      <c r="JKU1" s="119"/>
      <c r="JKV1" s="119"/>
      <c r="JKW1" s="119"/>
      <c r="JKX1" s="119"/>
      <c r="JKY1" s="119"/>
      <c r="JKZ1" s="119"/>
      <c r="JLA1" s="119"/>
      <c r="JLB1" s="119"/>
      <c r="JLC1" s="119"/>
      <c r="JLD1" s="119"/>
      <c r="JLE1" s="119"/>
      <c r="JLF1" s="119"/>
      <c r="JLG1" s="119"/>
      <c r="JLH1" s="119"/>
      <c r="JLI1" s="119"/>
      <c r="JLJ1" s="119"/>
      <c r="JLK1" s="119"/>
      <c r="JLL1" s="119"/>
      <c r="JLM1" s="119"/>
      <c r="JLN1" s="119"/>
      <c r="JLO1" s="119"/>
      <c r="JLP1" s="119"/>
      <c r="JLQ1" s="119"/>
      <c r="JLR1" s="119"/>
      <c r="JLS1" s="119"/>
      <c r="JLT1" s="119"/>
      <c r="JLU1" s="119"/>
      <c r="JLV1" s="119"/>
      <c r="JLW1" s="119"/>
      <c r="JLX1" s="119"/>
      <c r="JLY1" s="119"/>
      <c r="JLZ1" s="119"/>
      <c r="JMA1" s="119"/>
      <c r="JMB1" s="119"/>
      <c r="JMC1" s="119"/>
      <c r="JMD1" s="119"/>
      <c r="JME1" s="119"/>
      <c r="JMF1" s="119"/>
      <c r="JMG1" s="119"/>
      <c r="JMH1" s="119"/>
      <c r="JMI1" s="119"/>
      <c r="JMJ1" s="119"/>
      <c r="JMK1" s="119"/>
      <c r="JML1" s="119"/>
      <c r="JMM1" s="119"/>
      <c r="JMN1" s="119"/>
      <c r="JMO1" s="119"/>
      <c r="JMP1" s="119"/>
      <c r="JMQ1" s="119"/>
      <c r="JMR1" s="119"/>
      <c r="JMS1" s="119"/>
      <c r="JMT1" s="119"/>
      <c r="JMU1" s="119"/>
      <c r="JMV1" s="119"/>
      <c r="JMW1" s="119"/>
      <c r="JMX1" s="119"/>
      <c r="JMY1" s="119"/>
      <c r="JMZ1" s="119"/>
      <c r="JNA1" s="119"/>
      <c r="JNB1" s="119"/>
      <c r="JNC1" s="119"/>
      <c r="JND1" s="119"/>
      <c r="JNE1" s="119"/>
      <c r="JNF1" s="119"/>
      <c r="JNG1" s="119"/>
      <c r="JNH1" s="119"/>
      <c r="JNI1" s="119"/>
      <c r="JNJ1" s="119"/>
      <c r="JNK1" s="119"/>
      <c r="JNL1" s="119"/>
      <c r="JNM1" s="119"/>
      <c r="JNN1" s="119"/>
      <c r="JNO1" s="119"/>
      <c r="JNP1" s="119"/>
      <c r="JNQ1" s="119"/>
      <c r="JNR1" s="119"/>
      <c r="JNS1" s="119"/>
      <c r="JNT1" s="119"/>
      <c r="JNU1" s="119"/>
      <c r="JNV1" s="119"/>
      <c r="JNW1" s="119"/>
      <c r="JNX1" s="119"/>
      <c r="JNY1" s="119"/>
      <c r="JNZ1" s="119"/>
      <c r="JOA1" s="119"/>
      <c r="JOB1" s="119"/>
      <c r="JOC1" s="119"/>
      <c r="JOD1" s="119"/>
      <c r="JOE1" s="119"/>
      <c r="JOF1" s="119"/>
      <c r="JOG1" s="119"/>
      <c r="JOH1" s="119"/>
      <c r="JOI1" s="119"/>
      <c r="JOJ1" s="119"/>
      <c r="JOK1" s="119"/>
      <c r="JOL1" s="119"/>
      <c r="JOM1" s="119"/>
      <c r="JON1" s="119"/>
      <c r="JOO1" s="119"/>
      <c r="JOP1" s="119"/>
      <c r="JOQ1" s="119"/>
      <c r="JOR1" s="119"/>
      <c r="JOS1" s="119"/>
      <c r="JOT1" s="119"/>
      <c r="JOU1" s="119"/>
      <c r="JOV1" s="119"/>
      <c r="JOW1" s="119"/>
      <c r="JOX1" s="119"/>
      <c r="JOY1" s="119"/>
      <c r="JOZ1" s="119"/>
      <c r="JPA1" s="119"/>
      <c r="JPB1" s="119"/>
      <c r="JPC1" s="119"/>
      <c r="JPD1" s="119"/>
      <c r="JPE1" s="119"/>
      <c r="JPF1" s="119"/>
      <c r="JPG1" s="119"/>
      <c r="JPH1" s="119"/>
      <c r="JPI1" s="119"/>
      <c r="JPJ1" s="119"/>
      <c r="JPK1" s="119"/>
      <c r="JPL1" s="119"/>
      <c r="JPM1" s="119"/>
      <c r="JPN1" s="119"/>
      <c r="JPO1" s="119"/>
      <c r="JPP1" s="119"/>
      <c r="JPQ1" s="119"/>
      <c r="JPR1" s="119"/>
      <c r="JPS1" s="119"/>
      <c r="JPT1" s="119"/>
      <c r="JPU1" s="119"/>
      <c r="JPV1" s="119"/>
      <c r="JPW1" s="119"/>
      <c r="JPX1" s="119"/>
      <c r="JPY1" s="119"/>
      <c r="JPZ1" s="119"/>
      <c r="JQA1" s="119"/>
      <c r="JQB1" s="119"/>
      <c r="JQC1" s="119"/>
      <c r="JQD1" s="119"/>
      <c r="JQE1" s="119"/>
      <c r="JQF1" s="119"/>
      <c r="JQG1" s="119"/>
      <c r="JQH1" s="119"/>
      <c r="JQI1" s="119"/>
      <c r="JQJ1" s="119"/>
      <c r="JQK1" s="119"/>
      <c r="JQL1" s="119"/>
      <c r="JQM1" s="119"/>
      <c r="JQN1" s="119"/>
      <c r="JQO1" s="119"/>
      <c r="JQP1" s="119"/>
      <c r="JQQ1" s="119"/>
      <c r="JQR1" s="119"/>
      <c r="JQS1" s="119"/>
      <c r="JQT1" s="119"/>
      <c r="JQU1" s="119"/>
      <c r="JQV1" s="119"/>
      <c r="JQW1" s="119"/>
      <c r="JQX1" s="119"/>
      <c r="JQY1" s="119"/>
      <c r="JQZ1" s="119"/>
      <c r="JRA1" s="119"/>
      <c r="JRB1" s="119"/>
      <c r="JRC1" s="119"/>
      <c r="JRD1" s="119"/>
      <c r="JRE1" s="119"/>
      <c r="JRF1" s="119"/>
      <c r="JRG1" s="119"/>
      <c r="JRH1" s="119"/>
      <c r="JRI1" s="119"/>
      <c r="JRJ1" s="119"/>
      <c r="JRK1" s="119"/>
      <c r="JRL1" s="119"/>
      <c r="JRM1" s="119"/>
      <c r="JRN1" s="119"/>
      <c r="JRO1" s="119"/>
      <c r="JRP1" s="119"/>
      <c r="JRQ1" s="119"/>
      <c r="JRR1" s="119"/>
      <c r="JRS1" s="119"/>
      <c r="JRT1" s="119"/>
      <c r="JRU1" s="119"/>
      <c r="JRV1" s="119"/>
      <c r="JRW1" s="119"/>
      <c r="JRX1" s="119"/>
      <c r="JRY1" s="119"/>
      <c r="JRZ1" s="119"/>
      <c r="JSA1" s="119"/>
      <c r="JSB1" s="119"/>
      <c r="JSC1" s="119"/>
      <c r="JSD1" s="119"/>
      <c r="JSE1" s="119"/>
      <c r="JSF1" s="119"/>
      <c r="JSG1" s="119"/>
      <c r="JSH1" s="119"/>
      <c r="JSI1" s="119"/>
      <c r="JSJ1" s="119"/>
      <c r="JSK1" s="119"/>
      <c r="JSL1" s="119"/>
      <c r="JSM1" s="119"/>
      <c r="JSN1" s="119"/>
      <c r="JSO1" s="119"/>
      <c r="JSP1" s="119"/>
      <c r="JSQ1" s="119"/>
      <c r="JSR1" s="119"/>
      <c r="JSS1" s="119"/>
      <c r="JST1" s="119"/>
      <c r="JSU1" s="119"/>
      <c r="JSV1" s="119"/>
      <c r="JSW1" s="119"/>
      <c r="JSX1" s="119"/>
      <c r="JSY1" s="119"/>
      <c r="JSZ1" s="119"/>
      <c r="JTA1" s="119"/>
      <c r="JTB1" s="119"/>
      <c r="JTC1" s="119"/>
      <c r="JTD1" s="119"/>
      <c r="JTE1" s="119"/>
      <c r="JTF1" s="119"/>
      <c r="JTG1" s="119"/>
      <c r="JTH1" s="119"/>
      <c r="JTI1" s="119"/>
      <c r="JTJ1" s="119"/>
      <c r="JTK1" s="119"/>
      <c r="JTL1" s="119"/>
      <c r="JTM1" s="119"/>
      <c r="JTN1" s="119"/>
      <c r="JTO1" s="119"/>
      <c r="JTP1" s="119"/>
      <c r="JTQ1" s="119"/>
      <c r="JTR1" s="119"/>
      <c r="JTS1" s="119"/>
      <c r="JTT1" s="119"/>
      <c r="JTU1" s="119"/>
      <c r="JTV1" s="119"/>
      <c r="JTW1" s="119"/>
      <c r="JTX1" s="119"/>
      <c r="JTY1" s="119"/>
      <c r="JTZ1" s="119"/>
      <c r="JUA1" s="119"/>
      <c r="JUB1" s="119"/>
      <c r="JUC1" s="119"/>
      <c r="JUD1" s="119"/>
      <c r="JUE1" s="119"/>
      <c r="JUF1" s="119"/>
      <c r="JUG1" s="119"/>
      <c r="JUH1" s="119"/>
      <c r="JUI1" s="119"/>
      <c r="JUJ1" s="119"/>
      <c r="JUK1" s="119"/>
      <c r="JUL1" s="119"/>
      <c r="JUM1" s="119"/>
      <c r="JUN1" s="119"/>
      <c r="JUO1" s="119"/>
      <c r="JUP1" s="119"/>
      <c r="JUQ1" s="119"/>
      <c r="JUR1" s="119"/>
      <c r="JUS1" s="119"/>
      <c r="JUT1" s="119"/>
      <c r="JUU1" s="119"/>
      <c r="JUV1" s="119"/>
      <c r="JUW1" s="119"/>
      <c r="JUX1" s="119"/>
      <c r="JUY1" s="119"/>
      <c r="JUZ1" s="119"/>
      <c r="JVA1" s="119"/>
      <c r="JVB1" s="119"/>
      <c r="JVC1" s="119"/>
      <c r="JVD1" s="119"/>
      <c r="JVE1" s="119"/>
      <c r="JVF1" s="119"/>
      <c r="JVG1" s="119"/>
      <c r="JVH1" s="119"/>
      <c r="JVI1" s="119"/>
      <c r="JVJ1" s="119"/>
      <c r="JVK1" s="119"/>
      <c r="JVL1" s="119"/>
      <c r="JVM1" s="119"/>
      <c r="JVN1" s="119"/>
      <c r="JVO1" s="119"/>
      <c r="JVP1" s="119"/>
      <c r="JVQ1" s="119"/>
      <c r="JVR1" s="119"/>
      <c r="JVS1" s="119"/>
      <c r="JVT1" s="119"/>
      <c r="JVU1" s="119"/>
      <c r="JVV1" s="119"/>
      <c r="JVW1" s="119"/>
      <c r="JVX1" s="119"/>
      <c r="JVY1" s="119"/>
      <c r="JVZ1" s="119"/>
      <c r="JWA1" s="119"/>
      <c r="JWB1" s="119"/>
      <c r="JWC1" s="119"/>
      <c r="JWD1" s="119"/>
      <c r="JWE1" s="119"/>
      <c r="JWF1" s="119"/>
      <c r="JWG1" s="119"/>
      <c r="JWH1" s="119"/>
      <c r="JWI1" s="119"/>
      <c r="JWJ1" s="119"/>
      <c r="JWK1" s="119"/>
      <c r="JWL1" s="119"/>
      <c r="JWM1" s="119"/>
      <c r="JWN1" s="119"/>
      <c r="JWO1" s="119"/>
      <c r="JWP1" s="119"/>
      <c r="JWQ1" s="119"/>
      <c r="JWR1" s="119"/>
      <c r="JWS1" s="119"/>
      <c r="JWT1" s="119"/>
      <c r="JWU1" s="119"/>
      <c r="JWV1" s="119"/>
      <c r="JWW1" s="119"/>
      <c r="JWX1" s="119"/>
      <c r="JWY1" s="119"/>
      <c r="JWZ1" s="119"/>
      <c r="JXA1" s="119"/>
      <c r="JXB1" s="119"/>
      <c r="JXC1" s="119"/>
      <c r="JXD1" s="119"/>
      <c r="JXE1" s="119"/>
      <c r="JXF1" s="119"/>
      <c r="JXG1" s="119"/>
      <c r="JXH1" s="119"/>
      <c r="JXI1" s="119"/>
      <c r="JXJ1" s="119"/>
      <c r="JXK1" s="119"/>
      <c r="JXL1" s="119"/>
      <c r="JXM1" s="119"/>
      <c r="JXN1" s="119"/>
      <c r="JXO1" s="119"/>
      <c r="JXP1" s="119"/>
      <c r="JXQ1" s="119"/>
      <c r="JXR1" s="119"/>
      <c r="JXS1" s="119"/>
      <c r="JXT1" s="119"/>
      <c r="JXU1" s="119"/>
      <c r="JXV1" s="119"/>
      <c r="JXW1" s="119"/>
      <c r="JXX1" s="119"/>
      <c r="JXY1" s="119"/>
      <c r="JXZ1" s="119"/>
      <c r="JYA1" s="119"/>
      <c r="JYB1" s="119"/>
      <c r="JYC1" s="119"/>
      <c r="JYD1" s="119"/>
      <c r="JYE1" s="119"/>
      <c r="JYF1" s="119"/>
      <c r="JYG1" s="119"/>
      <c r="JYH1" s="119"/>
      <c r="JYI1" s="119"/>
      <c r="JYJ1" s="119"/>
      <c r="JYK1" s="119"/>
      <c r="JYL1" s="119"/>
      <c r="JYM1" s="119"/>
      <c r="JYN1" s="119"/>
      <c r="JYO1" s="119"/>
      <c r="JYP1" s="119"/>
      <c r="JYQ1" s="119"/>
      <c r="JYR1" s="119"/>
      <c r="JYS1" s="119"/>
      <c r="JYT1" s="119"/>
      <c r="JYU1" s="119"/>
      <c r="JYV1" s="119"/>
      <c r="JYW1" s="119"/>
      <c r="JYX1" s="119"/>
      <c r="JYY1" s="119"/>
      <c r="JYZ1" s="119"/>
      <c r="JZA1" s="119"/>
      <c r="JZB1" s="119"/>
      <c r="JZC1" s="119"/>
      <c r="JZD1" s="119"/>
      <c r="JZE1" s="119"/>
      <c r="JZF1" s="119"/>
      <c r="JZG1" s="119"/>
      <c r="JZH1" s="119"/>
      <c r="JZI1" s="119"/>
      <c r="JZJ1" s="119"/>
      <c r="JZK1" s="119"/>
      <c r="JZL1" s="119"/>
      <c r="JZM1" s="119"/>
      <c r="JZN1" s="119"/>
      <c r="JZO1" s="119"/>
      <c r="JZP1" s="119"/>
      <c r="JZQ1" s="119"/>
      <c r="JZR1" s="119"/>
      <c r="JZS1" s="119"/>
      <c r="JZT1" s="119"/>
      <c r="JZU1" s="119"/>
      <c r="JZV1" s="119"/>
      <c r="JZW1" s="119"/>
      <c r="JZX1" s="119"/>
      <c r="JZY1" s="119"/>
      <c r="JZZ1" s="119"/>
      <c r="KAA1" s="119"/>
      <c r="KAB1" s="119"/>
      <c r="KAC1" s="119"/>
      <c r="KAD1" s="119"/>
      <c r="KAE1" s="119"/>
      <c r="KAF1" s="119"/>
      <c r="KAG1" s="119"/>
      <c r="KAH1" s="119"/>
      <c r="KAI1" s="119"/>
      <c r="KAJ1" s="119"/>
      <c r="KAK1" s="119"/>
      <c r="KAL1" s="119"/>
      <c r="KAM1" s="119"/>
      <c r="KAN1" s="119"/>
      <c r="KAO1" s="119"/>
      <c r="KAP1" s="119"/>
      <c r="KAQ1" s="119"/>
      <c r="KAR1" s="119"/>
      <c r="KAS1" s="119"/>
      <c r="KAT1" s="119"/>
      <c r="KAU1" s="119"/>
      <c r="KAV1" s="119"/>
      <c r="KAW1" s="119"/>
      <c r="KAX1" s="119"/>
      <c r="KAY1" s="119"/>
      <c r="KAZ1" s="119"/>
      <c r="KBA1" s="119"/>
      <c r="KBB1" s="119"/>
      <c r="KBC1" s="119"/>
      <c r="KBD1" s="119"/>
      <c r="KBE1" s="119"/>
      <c r="KBF1" s="119"/>
      <c r="KBG1" s="119"/>
      <c r="KBH1" s="119"/>
      <c r="KBI1" s="119"/>
      <c r="KBJ1" s="119"/>
      <c r="KBK1" s="119"/>
      <c r="KBL1" s="119"/>
      <c r="KBM1" s="119"/>
      <c r="KBN1" s="119"/>
      <c r="KBO1" s="119"/>
      <c r="KBP1" s="119"/>
      <c r="KBQ1" s="119"/>
      <c r="KBR1" s="119"/>
      <c r="KBS1" s="119"/>
      <c r="KBT1" s="119"/>
      <c r="KBU1" s="119"/>
      <c r="KBV1" s="119"/>
      <c r="KBW1" s="119"/>
      <c r="KBX1" s="119"/>
      <c r="KBY1" s="119"/>
      <c r="KBZ1" s="119"/>
      <c r="KCA1" s="119"/>
      <c r="KCB1" s="119"/>
      <c r="KCC1" s="119"/>
      <c r="KCD1" s="119"/>
      <c r="KCE1" s="119"/>
      <c r="KCF1" s="119"/>
      <c r="KCG1" s="119"/>
      <c r="KCH1" s="119"/>
      <c r="KCI1" s="119"/>
      <c r="KCJ1" s="119"/>
      <c r="KCK1" s="119"/>
      <c r="KCL1" s="119"/>
      <c r="KCM1" s="119"/>
      <c r="KCN1" s="119"/>
      <c r="KCO1" s="119"/>
      <c r="KCP1" s="119"/>
      <c r="KCQ1" s="119"/>
      <c r="KCR1" s="119"/>
      <c r="KCS1" s="119"/>
      <c r="KCT1" s="119"/>
      <c r="KCU1" s="119"/>
      <c r="KCV1" s="119"/>
      <c r="KCW1" s="119"/>
      <c r="KCX1" s="119"/>
      <c r="KCY1" s="119"/>
      <c r="KCZ1" s="119"/>
      <c r="KDA1" s="119"/>
      <c r="KDB1" s="119"/>
      <c r="KDC1" s="119"/>
      <c r="KDD1" s="119"/>
      <c r="KDE1" s="119"/>
      <c r="KDF1" s="119"/>
      <c r="KDG1" s="119"/>
      <c r="KDH1" s="119"/>
      <c r="KDI1" s="119"/>
      <c r="KDJ1" s="119"/>
      <c r="KDK1" s="119"/>
      <c r="KDL1" s="119"/>
      <c r="KDM1" s="119"/>
      <c r="KDN1" s="119"/>
      <c r="KDO1" s="119"/>
      <c r="KDP1" s="119"/>
      <c r="KDQ1" s="119"/>
      <c r="KDR1" s="119"/>
      <c r="KDS1" s="119"/>
      <c r="KDT1" s="119"/>
      <c r="KDU1" s="119"/>
      <c r="KDV1" s="119"/>
      <c r="KDW1" s="119"/>
      <c r="KDX1" s="119"/>
      <c r="KDY1" s="119"/>
      <c r="KDZ1" s="119"/>
      <c r="KEA1" s="119"/>
      <c r="KEB1" s="119"/>
      <c r="KEC1" s="119"/>
      <c r="KED1" s="119"/>
      <c r="KEE1" s="119"/>
      <c r="KEF1" s="119"/>
      <c r="KEG1" s="119"/>
      <c r="KEH1" s="119"/>
      <c r="KEI1" s="119"/>
      <c r="KEJ1" s="119"/>
      <c r="KEK1" s="119"/>
      <c r="KEL1" s="119"/>
      <c r="KEM1" s="119"/>
      <c r="KEN1" s="119"/>
      <c r="KEO1" s="119"/>
      <c r="KEP1" s="119"/>
      <c r="KEQ1" s="119"/>
      <c r="KER1" s="119"/>
      <c r="KES1" s="119"/>
      <c r="KET1" s="119"/>
      <c r="KEU1" s="119"/>
      <c r="KEV1" s="119"/>
      <c r="KEW1" s="119"/>
      <c r="KEX1" s="119"/>
      <c r="KEY1" s="119"/>
      <c r="KEZ1" s="119"/>
      <c r="KFA1" s="119"/>
      <c r="KFB1" s="119"/>
      <c r="KFC1" s="119"/>
      <c r="KFD1" s="119"/>
      <c r="KFE1" s="119"/>
      <c r="KFF1" s="119"/>
      <c r="KFG1" s="119"/>
      <c r="KFH1" s="119"/>
      <c r="KFI1" s="119"/>
      <c r="KFJ1" s="119"/>
      <c r="KFK1" s="119"/>
      <c r="KFL1" s="119"/>
      <c r="KFM1" s="119"/>
      <c r="KFN1" s="119"/>
      <c r="KFO1" s="119"/>
      <c r="KFP1" s="119"/>
      <c r="KFQ1" s="119"/>
      <c r="KFR1" s="119"/>
      <c r="KFS1" s="119"/>
      <c r="KFT1" s="119"/>
      <c r="KFU1" s="119"/>
      <c r="KFV1" s="119"/>
      <c r="KFW1" s="119"/>
      <c r="KFX1" s="119"/>
      <c r="KFY1" s="119"/>
      <c r="KFZ1" s="119"/>
      <c r="KGA1" s="119"/>
      <c r="KGB1" s="119"/>
      <c r="KGC1" s="119"/>
      <c r="KGD1" s="119"/>
      <c r="KGE1" s="119"/>
      <c r="KGF1" s="119"/>
      <c r="KGG1" s="119"/>
      <c r="KGH1" s="119"/>
      <c r="KGI1" s="119"/>
      <c r="KGJ1" s="119"/>
      <c r="KGK1" s="119"/>
      <c r="KGL1" s="119"/>
      <c r="KGM1" s="119"/>
      <c r="KGN1" s="119"/>
      <c r="KGO1" s="119"/>
      <c r="KGP1" s="119"/>
      <c r="KGQ1" s="119"/>
      <c r="KGR1" s="119"/>
      <c r="KGS1" s="119"/>
      <c r="KGT1" s="119"/>
      <c r="KGU1" s="119"/>
      <c r="KGV1" s="119"/>
      <c r="KGW1" s="119"/>
      <c r="KGX1" s="119"/>
      <c r="KGY1" s="119"/>
      <c r="KGZ1" s="119"/>
      <c r="KHA1" s="119"/>
      <c r="KHB1" s="119"/>
      <c r="KHC1" s="119"/>
      <c r="KHD1" s="119"/>
      <c r="KHE1" s="119"/>
      <c r="KHF1" s="119"/>
      <c r="KHG1" s="119"/>
      <c r="KHH1" s="119"/>
      <c r="KHI1" s="119"/>
      <c r="KHJ1" s="119"/>
      <c r="KHK1" s="119"/>
      <c r="KHL1" s="119"/>
      <c r="KHM1" s="119"/>
      <c r="KHN1" s="119"/>
      <c r="KHO1" s="119"/>
      <c r="KHP1" s="119"/>
      <c r="KHQ1" s="119"/>
      <c r="KHR1" s="119"/>
      <c r="KHS1" s="119"/>
      <c r="KHT1" s="119"/>
      <c r="KHU1" s="119"/>
      <c r="KHV1" s="119"/>
      <c r="KHW1" s="119"/>
      <c r="KHX1" s="119"/>
      <c r="KHY1" s="119"/>
      <c r="KHZ1" s="119"/>
      <c r="KIA1" s="119"/>
      <c r="KIB1" s="119"/>
      <c r="KIC1" s="119"/>
      <c r="KID1" s="119"/>
      <c r="KIE1" s="119"/>
      <c r="KIF1" s="119"/>
      <c r="KIG1" s="119"/>
      <c r="KIH1" s="119"/>
      <c r="KII1" s="119"/>
      <c r="KIJ1" s="119"/>
      <c r="KIK1" s="119"/>
      <c r="KIL1" s="119"/>
      <c r="KIM1" s="119"/>
      <c r="KIN1" s="119"/>
      <c r="KIO1" s="119"/>
      <c r="KIP1" s="119"/>
      <c r="KIQ1" s="119"/>
      <c r="KIR1" s="119"/>
      <c r="KIS1" s="119"/>
      <c r="KIT1" s="119"/>
      <c r="KIU1" s="119"/>
      <c r="KIV1" s="119"/>
      <c r="KIW1" s="119"/>
      <c r="KIX1" s="119"/>
      <c r="KIY1" s="119"/>
      <c r="KIZ1" s="119"/>
      <c r="KJA1" s="119"/>
      <c r="KJB1" s="119"/>
      <c r="KJC1" s="119"/>
      <c r="KJD1" s="119"/>
      <c r="KJE1" s="119"/>
      <c r="KJF1" s="119"/>
      <c r="KJG1" s="119"/>
      <c r="KJH1" s="119"/>
      <c r="KJI1" s="119"/>
      <c r="KJJ1" s="119"/>
      <c r="KJK1" s="119"/>
      <c r="KJL1" s="119"/>
      <c r="KJM1" s="119"/>
      <c r="KJN1" s="119"/>
      <c r="KJO1" s="119"/>
      <c r="KJP1" s="119"/>
      <c r="KJQ1" s="119"/>
      <c r="KJR1" s="119"/>
      <c r="KJS1" s="119"/>
      <c r="KJT1" s="119"/>
      <c r="KJU1" s="119"/>
      <c r="KJV1" s="119"/>
      <c r="KJW1" s="119"/>
      <c r="KJX1" s="119"/>
      <c r="KJY1" s="119"/>
      <c r="KJZ1" s="119"/>
      <c r="KKA1" s="119"/>
      <c r="KKB1" s="119"/>
      <c r="KKC1" s="119"/>
      <c r="KKD1" s="119"/>
      <c r="KKE1" s="119"/>
      <c r="KKF1" s="119"/>
      <c r="KKG1" s="119"/>
      <c r="KKH1" s="119"/>
      <c r="KKI1" s="119"/>
      <c r="KKJ1" s="119"/>
      <c r="KKK1" s="119"/>
      <c r="KKL1" s="119"/>
      <c r="KKM1" s="119"/>
      <c r="KKN1" s="119"/>
      <c r="KKO1" s="119"/>
      <c r="KKP1" s="119"/>
      <c r="KKQ1" s="119"/>
      <c r="KKR1" s="119"/>
      <c r="KKS1" s="119"/>
      <c r="KKT1" s="119"/>
      <c r="KKU1" s="119"/>
      <c r="KKV1" s="119"/>
      <c r="KKW1" s="119"/>
      <c r="KKX1" s="119"/>
      <c r="KKY1" s="119"/>
      <c r="KKZ1" s="119"/>
      <c r="KLA1" s="119"/>
      <c r="KLB1" s="119"/>
      <c r="KLC1" s="119"/>
      <c r="KLD1" s="119"/>
      <c r="KLE1" s="119"/>
      <c r="KLF1" s="119"/>
      <c r="KLG1" s="119"/>
      <c r="KLH1" s="119"/>
      <c r="KLI1" s="119"/>
      <c r="KLJ1" s="119"/>
      <c r="KLK1" s="119"/>
      <c r="KLL1" s="119"/>
      <c r="KLM1" s="119"/>
      <c r="KLN1" s="119"/>
      <c r="KLO1" s="119"/>
      <c r="KLP1" s="119"/>
      <c r="KLQ1" s="119"/>
      <c r="KLR1" s="119"/>
      <c r="KLS1" s="119"/>
      <c r="KLT1" s="119"/>
      <c r="KLU1" s="119"/>
      <c r="KLV1" s="119"/>
      <c r="KLW1" s="119"/>
      <c r="KLX1" s="119"/>
      <c r="KLY1" s="119"/>
      <c r="KLZ1" s="119"/>
      <c r="KMA1" s="119"/>
      <c r="KMB1" s="119"/>
      <c r="KMC1" s="119"/>
      <c r="KMD1" s="119"/>
      <c r="KME1" s="119"/>
      <c r="KMF1" s="119"/>
      <c r="KMG1" s="119"/>
      <c r="KMH1" s="119"/>
      <c r="KMI1" s="119"/>
      <c r="KMJ1" s="119"/>
      <c r="KMK1" s="119"/>
      <c r="KML1" s="119"/>
      <c r="KMM1" s="119"/>
      <c r="KMN1" s="119"/>
      <c r="KMO1" s="119"/>
      <c r="KMP1" s="119"/>
      <c r="KMQ1" s="119"/>
      <c r="KMR1" s="119"/>
      <c r="KMS1" s="119"/>
      <c r="KMT1" s="119"/>
      <c r="KMU1" s="119"/>
      <c r="KMV1" s="119"/>
      <c r="KMW1" s="119"/>
      <c r="KMX1" s="119"/>
      <c r="KMY1" s="119"/>
      <c r="KMZ1" s="119"/>
      <c r="KNA1" s="119"/>
      <c r="KNB1" s="119"/>
      <c r="KNC1" s="119"/>
      <c r="KND1" s="119"/>
      <c r="KNE1" s="119"/>
      <c r="KNF1" s="119"/>
      <c r="KNG1" s="119"/>
      <c r="KNH1" s="119"/>
      <c r="KNI1" s="119"/>
      <c r="KNJ1" s="119"/>
      <c r="KNK1" s="119"/>
      <c r="KNL1" s="119"/>
      <c r="KNM1" s="119"/>
      <c r="KNN1" s="119"/>
      <c r="KNO1" s="119"/>
      <c r="KNP1" s="119"/>
      <c r="KNQ1" s="119"/>
      <c r="KNR1" s="119"/>
      <c r="KNS1" s="119"/>
      <c r="KNT1" s="119"/>
      <c r="KNU1" s="119"/>
      <c r="KNV1" s="119"/>
      <c r="KNW1" s="119"/>
      <c r="KNX1" s="119"/>
      <c r="KNY1" s="119"/>
      <c r="KNZ1" s="119"/>
      <c r="KOA1" s="119"/>
      <c r="KOB1" s="119"/>
      <c r="KOC1" s="119"/>
      <c r="KOD1" s="119"/>
      <c r="KOE1" s="119"/>
      <c r="KOF1" s="119"/>
      <c r="KOG1" s="119"/>
      <c r="KOH1" s="119"/>
      <c r="KOI1" s="119"/>
      <c r="KOJ1" s="119"/>
      <c r="KOK1" s="119"/>
      <c r="KOL1" s="119"/>
      <c r="KOM1" s="119"/>
      <c r="KON1" s="119"/>
      <c r="KOO1" s="119"/>
      <c r="KOP1" s="119"/>
      <c r="KOQ1" s="119"/>
      <c r="KOR1" s="119"/>
      <c r="KOS1" s="119"/>
      <c r="KOT1" s="119"/>
      <c r="KOU1" s="119"/>
      <c r="KOV1" s="119"/>
      <c r="KOW1" s="119"/>
      <c r="KOX1" s="119"/>
      <c r="KOY1" s="119"/>
      <c r="KOZ1" s="119"/>
      <c r="KPA1" s="119"/>
      <c r="KPB1" s="119"/>
      <c r="KPC1" s="119"/>
      <c r="KPD1" s="119"/>
      <c r="KPE1" s="119"/>
      <c r="KPF1" s="119"/>
      <c r="KPG1" s="119"/>
      <c r="KPH1" s="119"/>
      <c r="KPI1" s="119"/>
      <c r="KPJ1" s="119"/>
      <c r="KPK1" s="119"/>
      <c r="KPL1" s="119"/>
      <c r="KPM1" s="119"/>
      <c r="KPN1" s="119"/>
      <c r="KPO1" s="119"/>
      <c r="KPP1" s="119"/>
      <c r="KPQ1" s="119"/>
      <c r="KPR1" s="119"/>
      <c r="KPS1" s="119"/>
      <c r="KPT1" s="119"/>
      <c r="KPU1" s="119"/>
      <c r="KPV1" s="119"/>
      <c r="KPW1" s="119"/>
      <c r="KPX1" s="119"/>
      <c r="KPY1" s="119"/>
      <c r="KPZ1" s="119"/>
      <c r="KQA1" s="119"/>
      <c r="KQB1" s="119"/>
      <c r="KQC1" s="119"/>
      <c r="KQD1" s="119"/>
      <c r="KQE1" s="119"/>
      <c r="KQF1" s="119"/>
      <c r="KQG1" s="119"/>
      <c r="KQH1" s="119"/>
      <c r="KQI1" s="119"/>
      <c r="KQJ1" s="119"/>
      <c r="KQK1" s="119"/>
      <c r="KQL1" s="119"/>
      <c r="KQM1" s="119"/>
      <c r="KQN1" s="119"/>
      <c r="KQO1" s="119"/>
      <c r="KQP1" s="119"/>
      <c r="KQQ1" s="119"/>
      <c r="KQR1" s="119"/>
      <c r="KQS1" s="119"/>
      <c r="KQT1" s="119"/>
      <c r="KQU1" s="119"/>
      <c r="KQV1" s="119"/>
      <c r="KQW1" s="119"/>
      <c r="KQX1" s="119"/>
      <c r="KQY1" s="119"/>
      <c r="KQZ1" s="119"/>
      <c r="KRA1" s="119"/>
      <c r="KRB1" s="119"/>
      <c r="KRC1" s="119"/>
      <c r="KRD1" s="119"/>
      <c r="KRE1" s="119"/>
      <c r="KRF1" s="119"/>
      <c r="KRG1" s="119"/>
      <c r="KRH1" s="119"/>
      <c r="KRI1" s="119"/>
      <c r="KRJ1" s="119"/>
      <c r="KRK1" s="119"/>
      <c r="KRL1" s="119"/>
      <c r="KRM1" s="119"/>
      <c r="KRN1" s="119"/>
      <c r="KRO1" s="119"/>
      <c r="KRP1" s="119"/>
      <c r="KRQ1" s="119"/>
      <c r="KRR1" s="119"/>
      <c r="KRS1" s="119"/>
      <c r="KRT1" s="119"/>
      <c r="KRU1" s="119"/>
      <c r="KRV1" s="119"/>
      <c r="KRW1" s="119"/>
      <c r="KRX1" s="119"/>
      <c r="KRY1" s="119"/>
      <c r="KRZ1" s="119"/>
      <c r="KSA1" s="119"/>
      <c r="KSB1" s="119"/>
      <c r="KSC1" s="119"/>
      <c r="KSD1" s="119"/>
      <c r="KSE1" s="119"/>
      <c r="KSF1" s="119"/>
      <c r="KSG1" s="119"/>
      <c r="KSH1" s="119"/>
      <c r="KSI1" s="119"/>
      <c r="KSJ1" s="119"/>
      <c r="KSK1" s="119"/>
      <c r="KSL1" s="119"/>
      <c r="KSM1" s="119"/>
      <c r="KSN1" s="119"/>
      <c r="KSO1" s="119"/>
      <c r="KSP1" s="119"/>
      <c r="KSQ1" s="119"/>
      <c r="KSR1" s="119"/>
      <c r="KSS1" s="119"/>
      <c r="KST1" s="119"/>
      <c r="KSU1" s="119"/>
      <c r="KSV1" s="119"/>
      <c r="KSW1" s="119"/>
      <c r="KSX1" s="119"/>
      <c r="KSY1" s="119"/>
      <c r="KSZ1" s="119"/>
      <c r="KTA1" s="119"/>
      <c r="KTB1" s="119"/>
      <c r="KTC1" s="119"/>
      <c r="KTD1" s="119"/>
      <c r="KTE1" s="119"/>
      <c r="KTF1" s="119"/>
      <c r="KTG1" s="119"/>
      <c r="KTH1" s="119"/>
      <c r="KTI1" s="119"/>
      <c r="KTJ1" s="119"/>
      <c r="KTK1" s="119"/>
      <c r="KTL1" s="119"/>
      <c r="KTM1" s="119"/>
      <c r="KTN1" s="119"/>
      <c r="KTO1" s="119"/>
      <c r="KTP1" s="119"/>
      <c r="KTQ1" s="119"/>
      <c r="KTR1" s="119"/>
      <c r="KTS1" s="119"/>
      <c r="KTT1" s="119"/>
      <c r="KTU1" s="119"/>
      <c r="KTV1" s="119"/>
      <c r="KTW1" s="119"/>
      <c r="KTX1" s="119"/>
      <c r="KTY1" s="119"/>
      <c r="KTZ1" s="119"/>
      <c r="KUA1" s="119"/>
      <c r="KUB1" s="119"/>
      <c r="KUC1" s="119"/>
      <c r="KUD1" s="119"/>
      <c r="KUE1" s="119"/>
      <c r="KUF1" s="119"/>
      <c r="KUG1" s="119"/>
      <c r="KUH1" s="119"/>
      <c r="KUI1" s="119"/>
      <c r="KUJ1" s="119"/>
      <c r="KUK1" s="119"/>
      <c r="KUL1" s="119"/>
      <c r="KUM1" s="119"/>
      <c r="KUN1" s="119"/>
      <c r="KUO1" s="119"/>
      <c r="KUP1" s="119"/>
      <c r="KUQ1" s="119"/>
      <c r="KUR1" s="119"/>
      <c r="KUS1" s="119"/>
      <c r="KUT1" s="119"/>
      <c r="KUU1" s="119"/>
      <c r="KUV1" s="119"/>
      <c r="KUW1" s="119"/>
      <c r="KUX1" s="119"/>
      <c r="KUY1" s="119"/>
      <c r="KUZ1" s="119"/>
      <c r="KVA1" s="119"/>
      <c r="KVB1" s="119"/>
      <c r="KVC1" s="119"/>
      <c r="KVD1" s="119"/>
      <c r="KVE1" s="119"/>
      <c r="KVF1" s="119"/>
      <c r="KVG1" s="119"/>
      <c r="KVH1" s="119"/>
      <c r="KVI1" s="119"/>
      <c r="KVJ1" s="119"/>
      <c r="KVK1" s="119"/>
      <c r="KVL1" s="119"/>
      <c r="KVM1" s="119"/>
      <c r="KVN1" s="119"/>
      <c r="KVO1" s="119"/>
      <c r="KVP1" s="119"/>
      <c r="KVQ1" s="119"/>
      <c r="KVR1" s="119"/>
      <c r="KVS1" s="119"/>
      <c r="KVT1" s="119"/>
      <c r="KVU1" s="119"/>
      <c r="KVV1" s="119"/>
      <c r="KVW1" s="119"/>
      <c r="KVX1" s="119"/>
      <c r="KVY1" s="119"/>
      <c r="KVZ1" s="119"/>
      <c r="KWA1" s="119"/>
      <c r="KWB1" s="119"/>
      <c r="KWC1" s="119"/>
      <c r="KWD1" s="119"/>
      <c r="KWE1" s="119"/>
      <c r="KWF1" s="119"/>
      <c r="KWG1" s="119"/>
      <c r="KWH1" s="119"/>
      <c r="KWI1" s="119"/>
      <c r="KWJ1" s="119"/>
      <c r="KWK1" s="119"/>
      <c r="KWL1" s="119"/>
      <c r="KWM1" s="119"/>
      <c r="KWN1" s="119"/>
      <c r="KWO1" s="119"/>
      <c r="KWP1" s="119"/>
      <c r="KWQ1" s="119"/>
      <c r="KWR1" s="119"/>
      <c r="KWS1" s="119"/>
      <c r="KWT1" s="119"/>
      <c r="KWU1" s="119"/>
      <c r="KWV1" s="119"/>
      <c r="KWW1" s="119"/>
      <c r="KWX1" s="119"/>
      <c r="KWY1" s="119"/>
      <c r="KWZ1" s="119"/>
      <c r="KXA1" s="119"/>
      <c r="KXB1" s="119"/>
      <c r="KXC1" s="119"/>
      <c r="KXD1" s="119"/>
      <c r="KXE1" s="119"/>
      <c r="KXF1" s="119"/>
      <c r="KXG1" s="119"/>
      <c r="KXH1" s="119"/>
      <c r="KXI1" s="119"/>
      <c r="KXJ1" s="119"/>
      <c r="KXK1" s="119"/>
      <c r="KXL1" s="119"/>
      <c r="KXM1" s="119"/>
      <c r="KXN1" s="119"/>
      <c r="KXO1" s="119"/>
      <c r="KXP1" s="119"/>
      <c r="KXQ1" s="119"/>
      <c r="KXR1" s="119"/>
      <c r="KXS1" s="119"/>
      <c r="KXT1" s="119"/>
      <c r="KXU1" s="119"/>
      <c r="KXV1" s="119"/>
      <c r="KXW1" s="119"/>
      <c r="KXX1" s="119"/>
      <c r="KXY1" s="119"/>
      <c r="KXZ1" s="119"/>
      <c r="KYA1" s="119"/>
      <c r="KYB1" s="119"/>
      <c r="KYC1" s="119"/>
      <c r="KYD1" s="119"/>
      <c r="KYE1" s="119"/>
      <c r="KYF1" s="119"/>
      <c r="KYG1" s="119"/>
      <c r="KYH1" s="119"/>
      <c r="KYI1" s="119"/>
      <c r="KYJ1" s="119"/>
      <c r="KYK1" s="119"/>
      <c r="KYL1" s="119"/>
      <c r="KYM1" s="119"/>
      <c r="KYN1" s="119"/>
      <c r="KYO1" s="119"/>
      <c r="KYP1" s="119"/>
      <c r="KYQ1" s="119"/>
      <c r="KYR1" s="119"/>
      <c r="KYS1" s="119"/>
      <c r="KYT1" s="119"/>
      <c r="KYU1" s="119"/>
      <c r="KYV1" s="119"/>
      <c r="KYW1" s="119"/>
      <c r="KYX1" s="119"/>
      <c r="KYY1" s="119"/>
      <c r="KYZ1" s="119"/>
      <c r="KZA1" s="119"/>
      <c r="KZB1" s="119"/>
      <c r="KZC1" s="119"/>
      <c r="KZD1" s="119"/>
      <c r="KZE1" s="119"/>
      <c r="KZF1" s="119"/>
      <c r="KZG1" s="119"/>
      <c r="KZH1" s="119"/>
      <c r="KZI1" s="119"/>
      <c r="KZJ1" s="119"/>
      <c r="KZK1" s="119"/>
      <c r="KZL1" s="119"/>
      <c r="KZM1" s="119"/>
      <c r="KZN1" s="119"/>
      <c r="KZO1" s="119"/>
      <c r="KZP1" s="119"/>
      <c r="KZQ1" s="119"/>
      <c r="KZR1" s="119"/>
      <c r="KZS1" s="119"/>
      <c r="KZT1" s="119"/>
      <c r="KZU1" s="119"/>
      <c r="KZV1" s="119"/>
      <c r="KZW1" s="119"/>
      <c r="KZX1" s="119"/>
      <c r="KZY1" s="119"/>
      <c r="KZZ1" s="119"/>
      <c r="LAA1" s="119"/>
      <c r="LAB1" s="119"/>
      <c r="LAC1" s="119"/>
      <c r="LAD1" s="119"/>
      <c r="LAE1" s="119"/>
      <c r="LAF1" s="119"/>
      <c r="LAG1" s="119"/>
      <c r="LAH1" s="119"/>
      <c r="LAI1" s="119"/>
      <c r="LAJ1" s="119"/>
      <c r="LAK1" s="119"/>
      <c r="LAL1" s="119"/>
      <c r="LAM1" s="119"/>
      <c r="LAN1" s="119"/>
      <c r="LAO1" s="119"/>
      <c r="LAP1" s="119"/>
      <c r="LAQ1" s="119"/>
      <c r="LAR1" s="119"/>
      <c r="LAS1" s="119"/>
      <c r="LAT1" s="119"/>
      <c r="LAU1" s="119"/>
      <c r="LAV1" s="119"/>
      <c r="LAW1" s="119"/>
      <c r="LAX1" s="119"/>
      <c r="LAY1" s="119"/>
      <c r="LAZ1" s="119"/>
      <c r="LBA1" s="119"/>
      <c r="LBB1" s="119"/>
      <c r="LBC1" s="119"/>
      <c r="LBD1" s="119"/>
      <c r="LBE1" s="119"/>
      <c r="LBF1" s="119"/>
      <c r="LBG1" s="119"/>
      <c r="LBH1" s="119"/>
      <c r="LBI1" s="119"/>
      <c r="LBJ1" s="119"/>
      <c r="LBK1" s="119"/>
      <c r="LBL1" s="119"/>
      <c r="LBM1" s="119"/>
      <c r="LBN1" s="119"/>
      <c r="LBO1" s="119"/>
      <c r="LBP1" s="119"/>
      <c r="LBQ1" s="119"/>
      <c r="LBR1" s="119"/>
      <c r="LBS1" s="119"/>
      <c r="LBT1" s="119"/>
      <c r="LBU1" s="119"/>
      <c r="LBV1" s="119"/>
      <c r="LBW1" s="119"/>
      <c r="LBX1" s="119"/>
      <c r="LBY1" s="119"/>
      <c r="LBZ1" s="119"/>
      <c r="LCA1" s="119"/>
      <c r="LCB1" s="119"/>
      <c r="LCC1" s="119"/>
      <c r="LCD1" s="119"/>
      <c r="LCE1" s="119"/>
      <c r="LCF1" s="119"/>
      <c r="LCG1" s="119"/>
      <c r="LCH1" s="119"/>
      <c r="LCI1" s="119"/>
      <c r="LCJ1" s="119"/>
      <c r="LCK1" s="119"/>
      <c r="LCL1" s="119"/>
      <c r="LCM1" s="119"/>
      <c r="LCN1" s="119"/>
      <c r="LCO1" s="119"/>
      <c r="LCP1" s="119"/>
      <c r="LCQ1" s="119"/>
      <c r="LCR1" s="119"/>
      <c r="LCS1" s="119"/>
      <c r="LCT1" s="119"/>
      <c r="LCU1" s="119"/>
      <c r="LCV1" s="119"/>
      <c r="LCW1" s="119"/>
      <c r="LCX1" s="119"/>
      <c r="LCY1" s="119"/>
      <c r="LCZ1" s="119"/>
      <c r="LDA1" s="119"/>
      <c r="LDB1" s="119"/>
      <c r="LDC1" s="119"/>
      <c r="LDD1" s="119"/>
      <c r="LDE1" s="119"/>
      <c r="LDF1" s="119"/>
      <c r="LDG1" s="119"/>
      <c r="LDH1" s="119"/>
      <c r="LDI1" s="119"/>
      <c r="LDJ1" s="119"/>
      <c r="LDK1" s="119"/>
      <c r="LDL1" s="119"/>
      <c r="LDM1" s="119"/>
      <c r="LDN1" s="119"/>
      <c r="LDO1" s="119"/>
      <c r="LDP1" s="119"/>
      <c r="LDQ1" s="119"/>
      <c r="LDR1" s="119"/>
      <c r="LDS1" s="119"/>
      <c r="LDT1" s="119"/>
      <c r="LDU1" s="119"/>
      <c r="LDV1" s="119"/>
      <c r="LDW1" s="119"/>
      <c r="LDX1" s="119"/>
      <c r="LDY1" s="119"/>
      <c r="LDZ1" s="119"/>
      <c r="LEA1" s="119"/>
      <c r="LEB1" s="119"/>
      <c r="LEC1" s="119"/>
      <c r="LED1" s="119"/>
      <c r="LEE1" s="119"/>
      <c r="LEF1" s="119"/>
      <c r="LEG1" s="119"/>
      <c r="LEH1" s="119"/>
      <c r="LEI1" s="119"/>
      <c r="LEJ1" s="119"/>
      <c r="LEK1" s="119"/>
      <c r="LEL1" s="119"/>
      <c r="LEM1" s="119"/>
      <c r="LEN1" s="119"/>
      <c r="LEO1" s="119"/>
      <c r="LEP1" s="119"/>
      <c r="LEQ1" s="119"/>
      <c r="LER1" s="119"/>
      <c r="LES1" s="119"/>
      <c r="LET1" s="119"/>
      <c r="LEU1" s="119"/>
      <c r="LEV1" s="119"/>
      <c r="LEW1" s="119"/>
      <c r="LEX1" s="119"/>
      <c r="LEY1" s="119"/>
      <c r="LEZ1" s="119"/>
      <c r="LFA1" s="119"/>
      <c r="LFB1" s="119"/>
      <c r="LFC1" s="119"/>
      <c r="LFD1" s="119"/>
      <c r="LFE1" s="119"/>
      <c r="LFF1" s="119"/>
      <c r="LFG1" s="119"/>
      <c r="LFH1" s="119"/>
      <c r="LFI1" s="119"/>
      <c r="LFJ1" s="119"/>
      <c r="LFK1" s="119"/>
      <c r="LFL1" s="119"/>
      <c r="LFM1" s="119"/>
      <c r="LFN1" s="119"/>
      <c r="LFO1" s="119"/>
      <c r="LFP1" s="119"/>
      <c r="LFQ1" s="119"/>
      <c r="LFR1" s="119"/>
      <c r="LFS1" s="119"/>
      <c r="LFT1" s="119"/>
      <c r="LFU1" s="119"/>
      <c r="LFV1" s="119"/>
      <c r="LFW1" s="119"/>
      <c r="LFX1" s="119"/>
      <c r="LFY1" s="119"/>
      <c r="LFZ1" s="119"/>
      <c r="LGA1" s="119"/>
      <c r="LGB1" s="119"/>
      <c r="LGC1" s="119"/>
      <c r="LGD1" s="119"/>
      <c r="LGE1" s="119"/>
      <c r="LGF1" s="119"/>
      <c r="LGG1" s="119"/>
      <c r="LGH1" s="119"/>
      <c r="LGI1" s="119"/>
      <c r="LGJ1" s="119"/>
      <c r="LGK1" s="119"/>
      <c r="LGL1" s="119"/>
      <c r="LGM1" s="119"/>
      <c r="LGN1" s="119"/>
      <c r="LGO1" s="119"/>
      <c r="LGP1" s="119"/>
      <c r="LGQ1" s="119"/>
      <c r="LGR1" s="119"/>
      <c r="LGS1" s="119"/>
      <c r="LGT1" s="119"/>
      <c r="LGU1" s="119"/>
      <c r="LGV1" s="119"/>
      <c r="LGW1" s="119"/>
      <c r="LGX1" s="119"/>
      <c r="LGY1" s="119"/>
      <c r="LGZ1" s="119"/>
      <c r="LHA1" s="119"/>
      <c r="LHB1" s="119"/>
      <c r="LHC1" s="119"/>
      <c r="LHD1" s="119"/>
      <c r="LHE1" s="119"/>
      <c r="LHF1" s="119"/>
      <c r="LHG1" s="119"/>
      <c r="LHH1" s="119"/>
      <c r="LHI1" s="119"/>
      <c r="LHJ1" s="119"/>
      <c r="LHK1" s="119"/>
      <c r="LHL1" s="119"/>
      <c r="LHM1" s="119"/>
      <c r="LHN1" s="119"/>
      <c r="LHO1" s="119"/>
      <c r="LHP1" s="119"/>
      <c r="LHQ1" s="119"/>
      <c r="LHR1" s="119"/>
      <c r="LHS1" s="119"/>
      <c r="LHT1" s="119"/>
      <c r="LHU1" s="119"/>
      <c r="LHV1" s="119"/>
      <c r="LHW1" s="119"/>
      <c r="LHX1" s="119"/>
      <c r="LHY1" s="119"/>
      <c r="LHZ1" s="119"/>
      <c r="LIA1" s="119"/>
      <c r="LIB1" s="119"/>
      <c r="LIC1" s="119"/>
      <c r="LID1" s="119"/>
      <c r="LIE1" s="119"/>
      <c r="LIF1" s="119"/>
      <c r="LIG1" s="119"/>
      <c r="LIH1" s="119"/>
      <c r="LII1" s="119"/>
      <c r="LIJ1" s="119"/>
      <c r="LIK1" s="119"/>
      <c r="LIL1" s="119"/>
      <c r="LIM1" s="119"/>
      <c r="LIN1" s="119"/>
      <c r="LIO1" s="119"/>
      <c r="LIP1" s="119"/>
      <c r="LIQ1" s="119"/>
      <c r="LIR1" s="119"/>
      <c r="LIS1" s="119"/>
      <c r="LIT1" s="119"/>
      <c r="LIU1" s="119"/>
      <c r="LIV1" s="119"/>
      <c r="LIW1" s="119"/>
      <c r="LIX1" s="119"/>
      <c r="LIY1" s="119"/>
      <c r="LIZ1" s="119"/>
      <c r="LJA1" s="119"/>
      <c r="LJB1" s="119"/>
      <c r="LJC1" s="119"/>
      <c r="LJD1" s="119"/>
      <c r="LJE1" s="119"/>
      <c r="LJF1" s="119"/>
      <c r="LJG1" s="119"/>
      <c r="LJH1" s="119"/>
      <c r="LJI1" s="119"/>
      <c r="LJJ1" s="119"/>
      <c r="LJK1" s="119"/>
      <c r="LJL1" s="119"/>
      <c r="LJM1" s="119"/>
      <c r="LJN1" s="119"/>
      <c r="LJO1" s="119"/>
      <c r="LJP1" s="119"/>
      <c r="LJQ1" s="119"/>
      <c r="LJR1" s="119"/>
      <c r="LJS1" s="119"/>
      <c r="LJT1" s="119"/>
      <c r="LJU1" s="119"/>
      <c r="LJV1" s="119"/>
      <c r="LJW1" s="119"/>
      <c r="LJX1" s="119"/>
      <c r="LJY1" s="119"/>
      <c r="LJZ1" s="119"/>
      <c r="LKA1" s="119"/>
      <c r="LKB1" s="119"/>
      <c r="LKC1" s="119"/>
      <c r="LKD1" s="119"/>
      <c r="LKE1" s="119"/>
      <c r="LKF1" s="119"/>
      <c r="LKG1" s="119"/>
      <c r="LKH1" s="119"/>
      <c r="LKI1" s="119"/>
      <c r="LKJ1" s="119"/>
      <c r="LKK1" s="119"/>
      <c r="LKL1" s="119"/>
      <c r="LKM1" s="119"/>
      <c r="LKN1" s="119"/>
      <c r="LKO1" s="119"/>
      <c r="LKP1" s="119"/>
      <c r="LKQ1" s="119"/>
      <c r="LKR1" s="119"/>
      <c r="LKS1" s="119"/>
      <c r="LKT1" s="119"/>
      <c r="LKU1" s="119"/>
      <c r="LKV1" s="119"/>
      <c r="LKW1" s="119"/>
      <c r="LKX1" s="119"/>
      <c r="LKY1" s="119"/>
      <c r="LKZ1" s="119"/>
      <c r="LLA1" s="119"/>
      <c r="LLB1" s="119"/>
      <c r="LLC1" s="119"/>
      <c r="LLD1" s="119"/>
      <c r="LLE1" s="119"/>
      <c r="LLF1" s="119"/>
      <c r="LLG1" s="119"/>
      <c r="LLH1" s="119"/>
      <c r="LLI1" s="119"/>
      <c r="LLJ1" s="119"/>
      <c r="LLK1" s="119"/>
      <c r="LLL1" s="119"/>
      <c r="LLM1" s="119"/>
      <c r="LLN1" s="119"/>
      <c r="LLO1" s="119"/>
      <c r="LLP1" s="119"/>
      <c r="LLQ1" s="119"/>
      <c r="LLR1" s="119"/>
      <c r="LLS1" s="119"/>
      <c r="LLT1" s="119"/>
      <c r="LLU1" s="119"/>
      <c r="LLV1" s="119"/>
      <c r="LLW1" s="119"/>
      <c r="LLX1" s="119"/>
      <c r="LLY1" s="119"/>
      <c r="LLZ1" s="119"/>
      <c r="LMA1" s="119"/>
      <c r="LMB1" s="119"/>
      <c r="LMC1" s="119"/>
      <c r="LMD1" s="119"/>
      <c r="LME1" s="119"/>
      <c r="LMF1" s="119"/>
      <c r="LMG1" s="119"/>
      <c r="LMH1" s="119"/>
      <c r="LMI1" s="119"/>
      <c r="LMJ1" s="119"/>
      <c r="LMK1" s="119"/>
      <c r="LML1" s="119"/>
      <c r="LMM1" s="119"/>
      <c r="LMN1" s="119"/>
      <c r="LMO1" s="119"/>
      <c r="LMP1" s="119"/>
      <c r="LMQ1" s="119"/>
      <c r="LMR1" s="119"/>
      <c r="LMS1" s="119"/>
      <c r="LMT1" s="119"/>
      <c r="LMU1" s="119"/>
      <c r="LMV1" s="119"/>
      <c r="LMW1" s="119"/>
      <c r="LMX1" s="119"/>
      <c r="LMY1" s="119"/>
      <c r="LMZ1" s="119"/>
      <c r="LNA1" s="119"/>
      <c r="LNB1" s="119"/>
      <c r="LNC1" s="119"/>
      <c r="LND1" s="119"/>
      <c r="LNE1" s="119"/>
      <c r="LNF1" s="119"/>
      <c r="LNG1" s="119"/>
      <c r="LNH1" s="119"/>
      <c r="LNI1" s="119"/>
      <c r="LNJ1" s="119"/>
      <c r="LNK1" s="119"/>
      <c r="LNL1" s="119"/>
      <c r="LNM1" s="119"/>
      <c r="LNN1" s="119"/>
      <c r="LNO1" s="119"/>
      <c r="LNP1" s="119"/>
      <c r="LNQ1" s="119"/>
      <c r="LNR1" s="119"/>
      <c r="LNS1" s="119"/>
      <c r="LNT1" s="119"/>
      <c r="LNU1" s="119"/>
      <c r="LNV1" s="119"/>
      <c r="LNW1" s="119"/>
      <c r="LNX1" s="119"/>
      <c r="LNY1" s="119"/>
      <c r="LNZ1" s="119"/>
      <c r="LOA1" s="119"/>
      <c r="LOB1" s="119"/>
      <c r="LOC1" s="119"/>
      <c r="LOD1" s="119"/>
      <c r="LOE1" s="119"/>
      <c r="LOF1" s="119"/>
      <c r="LOG1" s="119"/>
      <c r="LOH1" s="119"/>
      <c r="LOI1" s="119"/>
      <c r="LOJ1" s="119"/>
      <c r="LOK1" s="119"/>
      <c r="LOL1" s="119"/>
      <c r="LOM1" s="119"/>
      <c r="LON1" s="119"/>
      <c r="LOO1" s="119"/>
      <c r="LOP1" s="119"/>
      <c r="LOQ1" s="119"/>
      <c r="LOR1" s="119"/>
      <c r="LOS1" s="119"/>
      <c r="LOT1" s="119"/>
      <c r="LOU1" s="119"/>
      <c r="LOV1" s="119"/>
      <c r="LOW1" s="119"/>
      <c r="LOX1" s="119"/>
      <c r="LOY1" s="119"/>
      <c r="LOZ1" s="119"/>
      <c r="LPA1" s="119"/>
      <c r="LPB1" s="119"/>
      <c r="LPC1" s="119"/>
      <c r="LPD1" s="119"/>
      <c r="LPE1" s="119"/>
      <c r="LPF1" s="119"/>
      <c r="LPG1" s="119"/>
      <c r="LPH1" s="119"/>
      <c r="LPI1" s="119"/>
      <c r="LPJ1" s="119"/>
      <c r="LPK1" s="119"/>
      <c r="LPL1" s="119"/>
      <c r="LPM1" s="119"/>
      <c r="LPN1" s="119"/>
      <c r="LPO1" s="119"/>
      <c r="LPP1" s="119"/>
      <c r="LPQ1" s="119"/>
      <c r="LPR1" s="119"/>
      <c r="LPS1" s="119"/>
      <c r="LPT1" s="119"/>
      <c r="LPU1" s="119"/>
      <c r="LPV1" s="119"/>
      <c r="LPW1" s="119"/>
      <c r="LPX1" s="119"/>
      <c r="LPY1" s="119"/>
      <c r="LPZ1" s="119"/>
      <c r="LQA1" s="119"/>
      <c r="LQB1" s="119"/>
      <c r="LQC1" s="119"/>
      <c r="LQD1" s="119"/>
      <c r="LQE1" s="119"/>
      <c r="LQF1" s="119"/>
      <c r="LQG1" s="119"/>
      <c r="LQH1" s="119"/>
      <c r="LQI1" s="119"/>
      <c r="LQJ1" s="119"/>
      <c r="LQK1" s="119"/>
      <c r="LQL1" s="119"/>
      <c r="LQM1" s="119"/>
      <c r="LQN1" s="119"/>
      <c r="LQO1" s="119"/>
      <c r="LQP1" s="119"/>
      <c r="LQQ1" s="119"/>
      <c r="LQR1" s="119"/>
      <c r="LQS1" s="119"/>
      <c r="LQT1" s="119"/>
      <c r="LQU1" s="119"/>
      <c r="LQV1" s="119"/>
      <c r="LQW1" s="119"/>
      <c r="LQX1" s="119"/>
      <c r="LQY1" s="119"/>
      <c r="LQZ1" s="119"/>
      <c r="LRA1" s="119"/>
      <c r="LRB1" s="119"/>
      <c r="LRC1" s="119"/>
      <c r="LRD1" s="119"/>
      <c r="LRE1" s="119"/>
      <c r="LRF1" s="119"/>
      <c r="LRG1" s="119"/>
      <c r="LRH1" s="119"/>
      <c r="LRI1" s="119"/>
      <c r="LRJ1" s="119"/>
      <c r="LRK1" s="119"/>
      <c r="LRL1" s="119"/>
      <c r="LRM1" s="119"/>
      <c r="LRN1" s="119"/>
      <c r="LRO1" s="119"/>
      <c r="LRP1" s="119"/>
      <c r="LRQ1" s="119"/>
      <c r="LRR1" s="119"/>
      <c r="LRS1" s="119"/>
      <c r="LRT1" s="119"/>
      <c r="LRU1" s="119"/>
      <c r="LRV1" s="119"/>
      <c r="LRW1" s="119"/>
      <c r="LRX1" s="119"/>
      <c r="LRY1" s="119"/>
      <c r="LRZ1" s="119"/>
      <c r="LSA1" s="119"/>
      <c r="LSB1" s="119"/>
      <c r="LSC1" s="119"/>
      <c r="LSD1" s="119"/>
      <c r="LSE1" s="119"/>
      <c r="LSF1" s="119"/>
      <c r="LSG1" s="119"/>
      <c r="LSH1" s="119"/>
      <c r="LSI1" s="119"/>
      <c r="LSJ1" s="119"/>
      <c r="LSK1" s="119"/>
      <c r="LSL1" s="119"/>
      <c r="LSM1" s="119"/>
      <c r="LSN1" s="119"/>
      <c r="LSO1" s="119"/>
      <c r="LSP1" s="119"/>
      <c r="LSQ1" s="119"/>
      <c r="LSR1" s="119"/>
      <c r="LSS1" s="119"/>
      <c r="LST1" s="119"/>
      <c r="LSU1" s="119"/>
      <c r="LSV1" s="119"/>
      <c r="LSW1" s="119"/>
      <c r="LSX1" s="119"/>
      <c r="LSY1" s="119"/>
      <c r="LSZ1" s="119"/>
      <c r="LTA1" s="119"/>
      <c r="LTB1" s="119"/>
      <c r="LTC1" s="119"/>
      <c r="LTD1" s="119"/>
      <c r="LTE1" s="119"/>
      <c r="LTF1" s="119"/>
      <c r="LTG1" s="119"/>
      <c r="LTH1" s="119"/>
      <c r="LTI1" s="119"/>
      <c r="LTJ1" s="119"/>
      <c r="LTK1" s="119"/>
      <c r="LTL1" s="119"/>
      <c r="LTM1" s="119"/>
      <c r="LTN1" s="119"/>
      <c r="LTO1" s="119"/>
      <c r="LTP1" s="119"/>
      <c r="LTQ1" s="119"/>
      <c r="LTR1" s="119"/>
      <c r="LTS1" s="119"/>
      <c r="LTT1" s="119"/>
      <c r="LTU1" s="119"/>
      <c r="LTV1" s="119"/>
      <c r="LTW1" s="119"/>
      <c r="LTX1" s="119"/>
      <c r="LTY1" s="119"/>
      <c r="LTZ1" s="119"/>
      <c r="LUA1" s="119"/>
      <c r="LUB1" s="119"/>
      <c r="LUC1" s="119"/>
      <c r="LUD1" s="119"/>
      <c r="LUE1" s="119"/>
      <c r="LUF1" s="119"/>
      <c r="LUG1" s="119"/>
      <c r="LUH1" s="119"/>
      <c r="LUI1" s="119"/>
      <c r="LUJ1" s="119"/>
      <c r="LUK1" s="119"/>
      <c r="LUL1" s="119"/>
      <c r="LUM1" s="119"/>
      <c r="LUN1" s="119"/>
      <c r="LUO1" s="119"/>
      <c r="LUP1" s="119"/>
      <c r="LUQ1" s="119"/>
      <c r="LUR1" s="119"/>
      <c r="LUS1" s="119"/>
      <c r="LUT1" s="119"/>
      <c r="LUU1" s="119"/>
      <c r="LUV1" s="119"/>
      <c r="LUW1" s="119"/>
      <c r="LUX1" s="119"/>
      <c r="LUY1" s="119"/>
      <c r="LUZ1" s="119"/>
      <c r="LVA1" s="119"/>
      <c r="LVB1" s="119"/>
      <c r="LVC1" s="119"/>
      <c r="LVD1" s="119"/>
      <c r="LVE1" s="119"/>
      <c r="LVF1" s="119"/>
      <c r="LVG1" s="119"/>
      <c r="LVH1" s="119"/>
      <c r="LVI1" s="119"/>
      <c r="LVJ1" s="119"/>
      <c r="LVK1" s="119"/>
      <c r="LVL1" s="119"/>
      <c r="LVM1" s="119"/>
      <c r="LVN1" s="119"/>
      <c r="LVO1" s="119"/>
      <c r="LVP1" s="119"/>
      <c r="LVQ1" s="119"/>
      <c r="LVR1" s="119"/>
      <c r="LVS1" s="119"/>
      <c r="LVT1" s="119"/>
      <c r="LVU1" s="119"/>
      <c r="LVV1" s="119"/>
      <c r="LVW1" s="119"/>
      <c r="LVX1" s="119"/>
      <c r="LVY1" s="119"/>
      <c r="LVZ1" s="119"/>
      <c r="LWA1" s="119"/>
      <c r="LWB1" s="119"/>
      <c r="LWC1" s="119"/>
      <c r="LWD1" s="119"/>
      <c r="LWE1" s="119"/>
      <c r="LWF1" s="119"/>
      <c r="LWG1" s="119"/>
      <c r="LWH1" s="119"/>
      <c r="LWI1" s="119"/>
      <c r="LWJ1" s="119"/>
      <c r="LWK1" s="119"/>
      <c r="LWL1" s="119"/>
      <c r="LWM1" s="119"/>
      <c r="LWN1" s="119"/>
      <c r="LWO1" s="119"/>
      <c r="LWP1" s="119"/>
      <c r="LWQ1" s="119"/>
      <c r="LWR1" s="119"/>
      <c r="LWS1" s="119"/>
      <c r="LWT1" s="119"/>
      <c r="LWU1" s="119"/>
      <c r="LWV1" s="119"/>
      <c r="LWW1" s="119"/>
      <c r="LWX1" s="119"/>
      <c r="LWY1" s="119"/>
      <c r="LWZ1" s="119"/>
      <c r="LXA1" s="119"/>
      <c r="LXB1" s="119"/>
      <c r="LXC1" s="119"/>
      <c r="LXD1" s="119"/>
      <c r="LXE1" s="119"/>
      <c r="LXF1" s="119"/>
      <c r="LXG1" s="119"/>
      <c r="LXH1" s="119"/>
      <c r="LXI1" s="119"/>
      <c r="LXJ1" s="119"/>
      <c r="LXK1" s="119"/>
      <c r="LXL1" s="119"/>
      <c r="LXM1" s="119"/>
      <c r="LXN1" s="119"/>
      <c r="LXO1" s="119"/>
      <c r="LXP1" s="119"/>
      <c r="LXQ1" s="119"/>
      <c r="LXR1" s="119"/>
      <c r="LXS1" s="119"/>
      <c r="LXT1" s="119"/>
      <c r="LXU1" s="119"/>
      <c r="LXV1" s="119"/>
      <c r="LXW1" s="119"/>
      <c r="LXX1" s="119"/>
      <c r="LXY1" s="119"/>
      <c r="LXZ1" s="119"/>
      <c r="LYA1" s="119"/>
      <c r="LYB1" s="119"/>
      <c r="LYC1" s="119"/>
      <c r="LYD1" s="119"/>
      <c r="LYE1" s="119"/>
      <c r="LYF1" s="119"/>
      <c r="LYG1" s="119"/>
      <c r="LYH1" s="119"/>
      <c r="LYI1" s="119"/>
      <c r="LYJ1" s="119"/>
      <c r="LYK1" s="119"/>
      <c r="LYL1" s="119"/>
      <c r="LYM1" s="119"/>
      <c r="LYN1" s="119"/>
      <c r="LYO1" s="119"/>
      <c r="LYP1" s="119"/>
      <c r="LYQ1" s="119"/>
      <c r="LYR1" s="119"/>
      <c r="LYS1" s="119"/>
      <c r="LYT1" s="119"/>
      <c r="LYU1" s="119"/>
      <c r="LYV1" s="119"/>
      <c r="LYW1" s="119"/>
      <c r="LYX1" s="119"/>
      <c r="LYY1" s="119"/>
      <c r="LYZ1" s="119"/>
      <c r="LZA1" s="119"/>
      <c r="LZB1" s="119"/>
      <c r="LZC1" s="119"/>
      <c r="LZD1" s="119"/>
      <c r="LZE1" s="119"/>
      <c r="LZF1" s="119"/>
      <c r="LZG1" s="119"/>
      <c r="LZH1" s="119"/>
      <c r="LZI1" s="119"/>
      <c r="LZJ1" s="119"/>
      <c r="LZK1" s="119"/>
      <c r="LZL1" s="119"/>
      <c r="LZM1" s="119"/>
      <c r="LZN1" s="119"/>
      <c r="LZO1" s="119"/>
      <c r="LZP1" s="119"/>
      <c r="LZQ1" s="119"/>
      <c r="LZR1" s="119"/>
      <c r="LZS1" s="119"/>
      <c r="LZT1" s="119"/>
      <c r="LZU1" s="119"/>
      <c r="LZV1" s="119"/>
      <c r="LZW1" s="119"/>
      <c r="LZX1" s="119"/>
      <c r="LZY1" s="119"/>
      <c r="LZZ1" s="119"/>
      <c r="MAA1" s="119"/>
      <c r="MAB1" s="119"/>
      <c r="MAC1" s="119"/>
      <c r="MAD1" s="119"/>
      <c r="MAE1" s="119"/>
      <c r="MAF1" s="119"/>
      <c r="MAG1" s="119"/>
      <c r="MAH1" s="119"/>
      <c r="MAI1" s="119"/>
      <c r="MAJ1" s="119"/>
      <c r="MAK1" s="119"/>
      <c r="MAL1" s="119"/>
      <c r="MAM1" s="119"/>
      <c r="MAN1" s="119"/>
      <c r="MAO1" s="119"/>
      <c r="MAP1" s="119"/>
      <c r="MAQ1" s="119"/>
      <c r="MAR1" s="119"/>
      <c r="MAS1" s="119"/>
      <c r="MAT1" s="119"/>
      <c r="MAU1" s="119"/>
      <c r="MAV1" s="119"/>
      <c r="MAW1" s="119"/>
      <c r="MAX1" s="119"/>
      <c r="MAY1" s="119"/>
      <c r="MAZ1" s="119"/>
      <c r="MBA1" s="119"/>
      <c r="MBB1" s="119"/>
      <c r="MBC1" s="119"/>
      <c r="MBD1" s="119"/>
      <c r="MBE1" s="119"/>
      <c r="MBF1" s="119"/>
      <c r="MBG1" s="119"/>
      <c r="MBH1" s="119"/>
      <c r="MBI1" s="119"/>
      <c r="MBJ1" s="119"/>
      <c r="MBK1" s="119"/>
      <c r="MBL1" s="119"/>
      <c r="MBM1" s="119"/>
      <c r="MBN1" s="119"/>
      <c r="MBO1" s="119"/>
      <c r="MBP1" s="119"/>
      <c r="MBQ1" s="119"/>
      <c r="MBR1" s="119"/>
      <c r="MBS1" s="119"/>
      <c r="MBT1" s="119"/>
      <c r="MBU1" s="119"/>
      <c r="MBV1" s="119"/>
      <c r="MBW1" s="119"/>
      <c r="MBX1" s="119"/>
      <c r="MBY1" s="119"/>
      <c r="MBZ1" s="119"/>
      <c r="MCA1" s="119"/>
      <c r="MCB1" s="119"/>
      <c r="MCC1" s="119"/>
      <c r="MCD1" s="119"/>
      <c r="MCE1" s="119"/>
      <c r="MCF1" s="119"/>
      <c r="MCG1" s="119"/>
      <c r="MCH1" s="119"/>
      <c r="MCI1" s="119"/>
      <c r="MCJ1" s="119"/>
      <c r="MCK1" s="119"/>
      <c r="MCL1" s="119"/>
      <c r="MCM1" s="119"/>
      <c r="MCN1" s="119"/>
      <c r="MCO1" s="119"/>
      <c r="MCP1" s="119"/>
      <c r="MCQ1" s="119"/>
      <c r="MCR1" s="119"/>
      <c r="MCS1" s="119"/>
      <c r="MCT1" s="119"/>
      <c r="MCU1" s="119"/>
      <c r="MCV1" s="119"/>
      <c r="MCW1" s="119"/>
      <c r="MCX1" s="119"/>
      <c r="MCY1" s="119"/>
      <c r="MCZ1" s="119"/>
      <c r="MDA1" s="119"/>
      <c r="MDB1" s="119"/>
      <c r="MDC1" s="119"/>
      <c r="MDD1" s="119"/>
      <c r="MDE1" s="119"/>
      <c r="MDF1" s="119"/>
      <c r="MDG1" s="119"/>
      <c r="MDH1" s="119"/>
      <c r="MDI1" s="119"/>
      <c r="MDJ1" s="119"/>
      <c r="MDK1" s="119"/>
      <c r="MDL1" s="119"/>
      <c r="MDM1" s="119"/>
      <c r="MDN1" s="119"/>
      <c r="MDO1" s="119"/>
      <c r="MDP1" s="119"/>
      <c r="MDQ1" s="119"/>
      <c r="MDR1" s="119"/>
      <c r="MDS1" s="119"/>
      <c r="MDT1" s="119"/>
      <c r="MDU1" s="119"/>
      <c r="MDV1" s="119"/>
      <c r="MDW1" s="119"/>
      <c r="MDX1" s="119"/>
      <c r="MDY1" s="119"/>
      <c r="MDZ1" s="119"/>
      <c r="MEA1" s="119"/>
      <c r="MEB1" s="119"/>
      <c r="MEC1" s="119"/>
      <c r="MED1" s="119"/>
      <c r="MEE1" s="119"/>
      <c r="MEF1" s="119"/>
      <c r="MEG1" s="119"/>
      <c r="MEH1" s="119"/>
      <c r="MEI1" s="119"/>
      <c r="MEJ1" s="119"/>
      <c r="MEK1" s="119"/>
      <c r="MEL1" s="119"/>
      <c r="MEM1" s="119"/>
      <c r="MEN1" s="119"/>
      <c r="MEO1" s="119"/>
      <c r="MEP1" s="119"/>
      <c r="MEQ1" s="119"/>
      <c r="MER1" s="119"/>
      <c r="MES1" s="119"/>
      <c r="MET1" s="119"/>
      <c r="MEU1" s="119"/>
      <c r="MEV1" s="119"/>
      <c r="MEW1" s="119"/>
      <c r="MEX1" s="119"/>
      <c r="MEY1" s="119"/>
      <c r="MEZ1" s="119"/>
      <c r="MFA1" s="119"/>
      <c r="MFB1" s="119"/>
      <c r="MFC1" s="119"/>
      <c r="MFD1" s="119"/>
      <c r="MFE1" s="119"/>
      <c r="MFF1" s="119"/>
      <c r="MFG1" s="119"/>
      <c r="MFH1" s="119"/>
      <c r="MFI1" s="119"/>
      <c r="MFJ1" s="119"/>
      <c r="MFK1" s="119"/>
      <c r="MFL1" s="119"/>
      <c r="MFM1" s="119"/>
      <c r="MFN1" s="119"/>
      <c r="MFO1" s="119"/>
      <c r="MFP1" s="119"/>
      <c r="MFQ1" s="119"/>
      <c r="MFR1" s="119"/>
      <c r="MFS1" s="119"/>
      <c r="MFT1" s="119"/>
      <c r="MFU1" s="119"/>
      <c r="MFV1" s="119"/>
      <c r="MFW1" s="119"/>
      <c r="MFX1" s="119"/>
      <c r="MFY1" s="119"/>
      <c r="MFZ1" s="119"/>
      <c r="MGA1" s="119"/>
      <c r="MGB1" s="119"/>
      <c r="MGC1" s="119"/>
      <c r="MGD1" s="119"/>
      <c r="MGE1" s="119"/>
      <c r="MGF1" s="119"/>
      <c r="MGG1" s="119"/>
      <c r="MGH1" s="119"/>
      <c r="MGI1" s="119"/>
      <c r="MGJ1" s="119"/>
      <c r="MGK1" s="119"/>
      <c r="MGL1" s="119"/>
      <c r="MGM1" s="119"/>
      <c r="MGN1" s="119"/>
      <c r="MGO1" s="119"/>
      <c r="MGP1" s="119"/>
      <c r="MGQ1" s="119"/>
      <c r="MGR1" s="119"/>
      <c r="MGS1" s="119"/>
      <c r="MGT1" s="119"/>
      <c r="MGU1" s="119"/>
      <c r="MGV1" s="119"/>
      <c r="MGW1" s="119"/>
      <c r="MGX1" s="119"/>
      <c r="MGY1" s="119"/>
      <c r="MGZ1" s="119"/>
      <c r="MHA1" s="119"/>
      <c r="MHB1" s="119"/>
      <c r="MHC1" s="119"/>
      <c r="MHD1" s="119"/>
      <c r="MHE1" s="119"/>
      <c r="MHF1" s="119"/>
      <c r="MHG1" s="119"/>
      <c r="MHH1" s="119"/>
      <c r="MHI1" s="119"/>
      <c r="MHJ1" s="119"/>
      <c r="MHK1" s="119"/>
      <c r="MHL1" s="119"/>
      <c r="MHM1" s="119"/>
      <c r="MHN1" s="119"/>
      <c r="MHO1" s="119"/>
      <c r="MHP1" s="119"/>
      <c r="MHQ1" s="119"/>
      <c r="MHR1" s="119"/>
      <c r="MHS1" s="119"/>
      <c r="MHT1" s="119"/>
      <c r="MHU1" s="119"/>
      <c r="MHV1" s="119"/>
      <c r="MHW1" s="119"/>
      <c r="MHX1" s="119"/>
      <c r="MHY1" s="119"/>
      <c r="MHZ1" s="119"/>
      <c r="MIA1" s="119"/>
      <c r="MIB1" s="119"/>
      <c r="MIC1" s="119"/>
      <c r="MID1" s="119"/>
      <c r="MIE1" s="119"/>
      <c r="MIF1" s="119"/>
      <c r="MIG1" s="119"/>
      <c r="MIH1" s="119"/>
      <c r="MII1" s="119"/>
      <c r="MIJ1" s="119"/>
      <c r="MIK1" s="119"/>
      <c r="MIL1" s="119"/>
      <c r="MIM1" s="119"/>
      <c r="MIN1" s="119"/>
      <c r="MIO1" s="119"/>
      <c r="MIP1" s="119"/>
      <c r="MIQ1" s="119"/>
      <c r="MIR1" s="119"/>
      <c r="MIS1" s="119"/>
      <c r="MIT1" s="119"/>
      <c r="MIU1" s="119"/>
      <c r="MIV1" s="119"/>
      <c r="MIW1" s="119"/>
      <c r="MIX1" s="119"/>
      <c r="MIY1" s="119"/>
      <c r="MIZ1" s="119"/>
      <c r="MJA1" s="119"/>
      <c r="MJB1" s="119"/>
      <c r="MJC1" s="119"/>
      <c r="MJD1" s="119"/>
      <c r="MJE1" s="119"/>
      <c r="MJF1" s="119"/>
      <c r="MJG1" s="119"/>
      <c r="MJH1" s="119"/>
      <c r="MJI1" s="119"/>
      <c r="MJJ1" s="119"/>
      <c r="MJK1" s="119"/>
      <c r="MJL1" s="119"/>
      <c r="MJM1" s="119"/>
      <c r="MJN1" s="119"/>
      <c r="MJO1" s="119"/>
      <c r="MJP1" s="119"/>
      <c r="MJQ1" s="119"/>
      <c r="MJR1" s="119"/>
      <c r="MJS1" s="119"/>
      <c r="MJT1" s="119"/>
      <c r="MJU1" s="119"/>
      <c r="MJV1" s="119"/>
      <c r="MJW1" s="119"/>
      <c r="MJX1" s="119"/>
      <c r="MJY1" s="119"/>
      <c r="MJZ1" s="119"/>
      <c r="MKA1" s="119"/>
      <c r="MKB1" s="119"/>
      <c r="MKC1" s="119"/>
      <c r="MKD1" s="119"/>
      <c r="MKE1" s="119"/>
      <c r="MKF1" s="119"/>
      <c r="MKG1" s="119"/>
      <c r="MKH1" s="119"/>
      <c r="MKI1" s="119"/>
      <c r="MKJ1" s="119"/>
      <c r="MKK1" s="119"/>
      <c r="MKL1" s="119"/>
      <c r="MKM1" s="119"/>
      <c r="MKN1" s="119"/>
      <c r="MKO1" s="119"/>
      <c r="MKP1" s="119"/>
      <c r="MKQ1" s="119"/>
      <c r="MKR1" s="119"/>
      <c r="MKS1" s="119"/>
      <c r="MKT1" s="119"/>
      <c r="MKU1" s="119"/>
      <c r="MKV1" s="119"/>
      <c r="MKW1" s="119"/>
      <c r="MKX1" s="119"/>
      <c r="MKY1" s="119"/>
      <c r="MKZ1" s="119"/>
      <c r="MLA1" s="119"/>
      <c r="MLB1" s="119"/>
      <c r="MLC1" s="119"/>
      <c r="MLD1" s="119"/>
      <c r="MLE1" s="119"/>
      <c r="MLF1" s="119"/>
      <c r="MLG1" s="119"/>
      <c r="MLH1" s="119"/>
      <c r="MLI1" s="119"/>
      <c r="MLJ1" s="119"/>
      <c r="MLK1" s="119"/>
      <c r="MLL1" s="119"/>
      <c r="MLM1" s="119"/>
      <c r="MLN1" s="119"/>
      <c r="MLO1" s="119"/>
      <c r="MLP1" s="119"/>
      <c r="MLQ1" s="119"/>
      <c r="MLR1" s="119"/>
      <c r="MLS1" s="119"/>
      <c r="MLT1" s="119"/>
      <c r="MLU1" s="119"/>
      <c r="MLV1" s="119"/>
      <c r="MLW1" s="119"/>
      <c r="MLX1" s="119"/>
      <c r="MLY1" s="119"/>
      <c r="MLZ1" s="119"/>
      <c r="MMA1" s="119"/>
      <c r="MMB1" s="119"/>
      <c r="MMC1" s="119"/>
      <c r="MMD1" s="119"/>
      <c r="MME1" s="119"/>
      <c r="MMF1" s="119"/>
      <c r="MMG1" s="119"/>
      <c r="MMH1" s="119"/>
      <c r="MMI1" s="119"/>
      <c r="MMJ1" s="119"/>
      <c r="MMK1" s="119"/>
      <c r="MML1" s="119"/>
      <c r="MMM1" s="119"/>
      <c r="MMN1" s="119"/>
      <c r="MMO1" s="119"/>
      <c r="MMP1" s="119"/>
      <c r="MMQ1" s="119"/>
      <c r="MMR1" s="119"/>
      <c r="MMS1" s="119"/>
      <c r="MMT1" s="119"/>
      <c r="MMU1" s="119"/>
      <c r="MMV1" s="119"/>
      <c r="MMW1" s="119"/>
      <c r="MMX1" s="119"/>
      <c r="MMY1" s="119"/>
      <c r="MMZ1" s="119"/>
      <c r="MNA1" s="119"/>
      <c r="MNB1" s="119"/>
      <c r="MNC1" s="119"/>
      <c r="MND1" s="119"/>
      <c r="MNE1" s="119"/>
      <c r="MNF1" s="119"/>
      <c r="MNG1" s="119"/>
      <c r="MNH1" s="119"/>
      <c r="MNI1" s="119"/>
      <c r="MNJ1" s="119"/>
      <c r="MNK1" s="119"/>
      <c r="MNL1" s="119"/>
      <c r="MNM1" s="119"/>
      <c r="MNN1" s="119"/>
      <c r="MNO1" s="119"/>
      <c r="MNP1" s="119"/>
      <c r="MNQ1" s="119"/>
      <c r="MNR1" s="119"/>
      <c r="MNS1" s="119"/>
      <c r="MNT1" s="119"/>
      <c r="MNU1" s="119"/>
      <c r="MNV1" s="119"/>
      <c r="MNW1" s="119"/>
      <c r="MNX1" s="119"/>
      <c r="MNY1" s="119"/>
      <c r="MNZ1" s="119"/>
      <c r="MOA1" s="119"/>
      <c r="MOB1" s="119"/>
      <c r="MOC1" s="119"/>
      <c r="MOD1" s="119"/>
      <c r="MOE1" s="119"/>
      <c r="MOF1" s="119"/>
      <c r="MOG1" s="119"/>
      <c r="MOH1" s="119"/>
      <c r="MOI1" s="119"/>
      <c r="MOJ1" s="119"/>
      <c r="MOK1" s="119"/>
      <c r="MOL1" s="119"/>
      <c r="MOM1" s="119"/>
      <c r="MON1" s="119"/>
      <c r="MOO1" s="119"/>
      <c r="MOP1" s="119"/>
      <c r="MOQ1" s="119"/>
      <c r="MOR1" s="119"/>
      <c r="MOS1" s="119"/>
      <c r="MOT1" s="119"/>
      <c r="MOU1" s="119"/>
      <c r="MOV1" s="119"/>
      <c r="MOW1" s="119"/>
      <c r="MOX1" s="119"/>
      <c r="MOY1" s="119"/>
      <c r="MOZ1" s="119"/>
      <c r="MPA1" s="119"/>
      <c r="MPB1" s="119"/>
      <c r="MPC1" s="119"/>
      <c r="MPD1" s="119"/>
      <c r="MPE1" s="119"/>
      <c r="MPF1" s="119"/>
      <c r="MPG1" s="119"/>
      <c r="MPH1" s="119"/>
      <c r="MPI1" s="119"/>
      <c r="MPJ1" s="119"/>
      <c r="MPK1" s="119"/>
      <c r="MPL1" s="119"/>
      <c r="MPM1" s="119"/>
      <c r="MPN1" s="119"/>
      <c r="MPO1" s="119"/>
      <c r="MPP1" s="119"/>
      <c r="MPQ1" s="119"/>
      <c r="MPR1" s="119"/>
      <c r="MPS1" s="119"/>
      <c r="MPT1" s="119"/>
      <c r="MPU1" s="119"/>
      <c r="MPV1" s="119"/>
      <c r="MPW1" s="119"/>
      <c r="MPX1" s="119"/>
      <c r="MPY1" s="119"/>
      <c r="MPZ1" s="119"/>
      <c r="MQA1" s="119"/>
      <c r="MQB1" s="119"/>
      <c r="MQC1" s="119"/>
      <c r="MQD1" s="119"/>
      <c r="MQE1" s="119"/>
      <c r="MQF1" s="119"/>
      <c r="MQG1" s="119"/>
      <c r="MQH1" s="119"/>
      <c r="MQI1" s="119"/>
      <c r="MQJ1" s="119"/>
      <c r="MQK1" s="119"/>
      <c r="MQL1" s="119"/>
      <c r="MQM1" s="119"/>
      <c r="MQN1" s="119"/>
      <c r="MQO1" s="119"/>
      <c r="MQP1" s="119"/>
      <c r="MQQ1" s="119"/>
      <c r="MQR1" s="119"/>
      <c r="MQS1" s="119"/>
      <c r="MQT1" s="119"/>
      <c r="MQU1" s="119"/>
      <c r="MQV1" s="119"/>
      <c r="MQW1" s="119"/>
      <c r="MQX1" s="119"/>
      <c r="MQY1" s="119"/>
      <c r="MQZ1" s="119"/>
      <c r="MRA1" s="119"/>
      <c r="MRB1" s="119"/>
      <c r="MRC1" s="119"/>
      <c r="MRD1" s="119"/>
      <c r="MRE1" s="119"/>
      <c r="MRF1" s="119"/>
      <c r="MRG1" s="119"/>
      <c r="MRH1" s="119"/>
      <c r="MRI1" s="119"/>
      <c r="MRJ1" s="119"/>
      <c r="MRK1" s="119"/>
      <c r="MRL1" s="119"/>
      <c r="MRM1" s="119"/>
      <c r="MRN1" s="119"/>
      <c r="MRO1" s="119"/>
      <c r="MRP1" s="119"/>
      <c r="MRQ1" s="119"/>
      <c r="MRR1" s="119"/>
      <c r="MRS1" s="119"/>
      <c r="MRT1" s="119"/>
      <c r="MRU1" s="119"/>
      <c r="MRV1" s="119"/>
      <c r="MRW1" s="119"/>
      <c r="MRX1" s="119"/>
      <c r="MRY1" s="119"/>
      <c r="MRZ1" s="119"/>
      <c r="MSA1" s="119"/>
      <c r="MSB1" s="119"/>
      <c r="MSC1" s="119"/>
      <c r="MSD1" s="119"/>
      <c r="MSE1" s="119"/>
      <c r="MSF1" s="119"/>
      <c r="MSG1" s="119"/>
      <c r="MSH1" s="119"/>
      <c r="MSI1" s="119"/>
      <c r="MSJ1" s="119"/>
      <c r="MSK1" s="119"/>
      <c r="MSL1" s="119"/>
      <c r="MSM1" s="119"/>
      <c r="MSN1" s="119"/>
      <c r="MSO1" s="119"/>
      <c r="MSP1" s="119"/>
      <c r="MSQ1" s="119"/>
      <c r="MSR1" s="119"/>
      <c r="MSS1" s="119"/>
      <c r="MST1" s="119"/>
      <c r="MSU1" s="119"/>
      <c r="MSV1" s="119"/>
      <c r="MSW1" s="119"/>
      <c r="MSX1" s="119"/>
      <c r="MSY1" s="119"/>
      <c r="MSZ1" s="119"/>
      <c r="MTA1" s="119"/>
      <c r="MTB1" s="119"/>
      <c r="MTC1" s="119"/>
      <c r="MTD1" s="119"/>
      <c r="MTE1" s="119"/>
      <c r="MTF1" s="119"/>
      <c r="MTG1" s="119"/>
      <c r="MTH1" s="119"/>
      <c r="MTI1" s="119"/>
      <c r="MTJ1" s="119"/>
      <c r="MTK1" s="119"/>
      <c r="MTL1" s="119"/>
      <c r="MTM1" s="119"/>
      <c r="MTN1" s="119"/>
      <c r="MTO1" s="119"/>
      <c r="MTP1" s="119"/>
      <c r="MTQ1" s="119"/>
      <c r="MTR1" s="119"/>
      <c r="MTS1" s="119"/>
      <c r="MTT1" s="119"/>
      <c r="MTU1" s="119"/>
      <c r="MTV1" s="119"/>
      <c r="MTW1" s="119"/>
      <c r="MTX1" s="119"/>
      <c r="MTY1" s="119"/>
      <c r="MTZ1" s="119"/>
      <c r="MUA1" s="119"/>
      <c r="MUB1" s="119"/>
      <c r="MUC1" s="119"/>
      <c r="MUD1" s="119"/>
      <c r="MUE1" s="119"/>
      <c r="MUF1" s="119"/>
      <c r="MUG1" s="119"/>
      <c r="MUH1" s="119"/>
      <c r="MUI1" s="119"/>
      <c r="MUJ1" s="119"/>
      <c r="MUK1" s="119"/>
      <c r="MUL1" s="119"/>
      <c r="MUM1" s="119"/>
      <c r="MUN1" s="119"/>
      <c r="MUO1" s="119"/>
      <c r="MUP1" s="119"/>
      <c r="MUQ1" s="119"/>
      <c r="MUR1" s="119"/>
      <c r="MUS1" s="119"/>
      <c r="MUT1" s="119"/>
      <c r="MUU1" s="119"/>
      <c r="MUV1" s="119"/>
      <c r="MUW1" s="119"/>
      <c r="MUX1" s="119"/>
      <c r="MUY1" s="119"/>
      <c r="MUZ1" s="119"/>
      <c r="MVA1" s="119"/>
      <c r="MVB1" s="119"/>
      <c r="MVC1" s="119"/>
      <c r="MVD1" s="119"/>
      <c r="MVE1" s="119"/>
      <c r="MVF1" s="119"/>
      <c r="MVG1" s="119"/>
      <c r="MVH1" s="119"/>
      <c r="MVI1" s="119"/>
      <c r="MVJ1" s="119"/>
      <c r="MVK1" s="119"/>
      <c r="MVL1" s="119"/>
      <c r="MVM1" s="119"/>
      <c r="MVN1" s="119"/>
      <c r="MVO1" s="119"/>
      <c r="MVP1" s="119"/>
      <c r="MVQ1" s="119"/>
      <c r="MVR1" s="119"/>
      <c r="MVS1" s="119"/>
      <c r="MVT1" s="119"/>
      <c r="MVU1" s="119"/>
      <c r="MVV1" s="119"/>
      <c r="MVW1" s="119"/>
      <c r="MVX1" s="119"/>
      <c r="MVY1" s="119"/>
      <c r="MVZ1" s="119"/>
      <c r="MWA1" s="119"/>
      <c r="MWB1" s="119"/>
      <c r="MWC1" s="119"/>
      <c r="MWD1" s="119"/>
      <c r="MWE1" s="119"/>
      <c r="MWF1" s="119"/>
      <c r="MWG1" s="119"/>
      <c r="MWH1" s="119"/>
      <c r="MWI1" s="119"/>
      <c r="MWJ1" s="119"/>
      <c r="MWK1" s="119"/>
      <c r="MWL1" s="119"/>
      <c r="MWM1" s="119"/>
      <c r="MWN1" s="119"/>
      <c r="MWO1" s="119"/>
      <c r="MWP1" s="119"/>
      <c r="MWQ1" s="119"/>
      <c r="MWR1" s="119"/>
      <c r="MWS1" s="119"/>
      <c r="MWT1" s="119"/>
      <c r="MWU1" s="119"/>
      <c r="MWV1" s="119"/>
      <c r="MWW1" s="119"/>
      <c r="MWX1" s="119"/>
      <c r="MWY1" s="119"/>
      <c r="MWZ1" s="119"/>
      <c r="MXA1" s="119"/>
      <c r="MXB1" s="119"/>
      <c r="MXC1" s="119"/>
      <c r="MXD1" s="119"/>
      <c r="MXE1" s="119"/>
      <c r="MXF1" s="119"/>
      <c r="MXG1" s="119"/>
      <c r="MXH1" s="119"/>
      <c r="MXI1" s="119"/>
      <c r="MXJ1" s="119"/>
      <c r="MXK1" s="119"/>
      <c r="MXL1" s="119"/>
      <c r="MXM1" s="119"/>
      <c r="MXN1" s="119"/>
      <c r="MXO1" s="119"/>
      <c r="MXP1" s="119"/>
      <c r="MXQ1" s="119"/>
      <c r="MXR1" s="119"/>
      <c r="MXS1" s="119"/>
      <c r="MXT1" s="119"/>
      <c r="MXU1" s="119"/>
      <c r="MXV1" s="119"/>
      <c r="MXW1" s="119"/>
      <c r="MXX1" s="119"/>
      <c r="MXY1" s="119"/>
      <c r="MXZ1" s="119"/>
      <c r="MYA1" s="119"/>
      <c r="MYB1" s="119"/>
      <c r="MYC1" s="119"/>
      <c r="MYD1" s="119"/>
      <c r="MYE1" s="119"/>
      <c r="MYF1" s="119"/>
      <c r="MYG1" s="119"/>
      <c r="MYH1" s="119"/>
      <c r="MYI1" s="119"/>
      <c r="MYJ1" s="119"/>
      <c r="MYK1" s="119"/>
      <c r="MYL1" s="119"/>
      <c r="MYM1" s="119"/>
      <c r="MYN1" s="119"/>
      <c r="MYO1" s="119"/>
      <c r="MYP1" s="119"/>
      <c r="MYQ1" s="119"/>
      <c r="MYR1" s="119"/>
      <c r="MYS1" s="119"/>
      <c r="MYT1" s="119"/>
      <c r="MYU1" s="119"/>
      <c r="MYV1" s="119"/>
      <c r="MYW1" s="119"/>
      <c r="MYX1" s="119"/>
      <c r="MYY1" s="119"/>
      <c r="MYZ1" s="119"/>
      <c r="MZA1" s="119"/>
      <c r="MZB1" s="119"/>
      <c r="MZC1" s="119"/>
      <c r="MZD1" s="119"/>
      <c r="MZE1" s="119"/>
      <c r="MZF1" s="119"/>
      <c r="MZG1" s="119"/>
      <c r="MZH1" s="119"/>
      <c r="MZI1" s="119"/>
      <c r="MZJ1" s="119"/>
      <c r="MZK1" s="119"/>
      <c r="MZL1" s="119"/>
      <c r="MZM1" s="119"/>
      <c r="MZN1" s="119"/>
      <c r="MZO1" s="119"/>
      <c r="MZP1" s="119"/>
      <c r="MZQ1" s="119"/>
      <c r="MZR1" s="119"/>
      <c r="MZS1" s="119"/>
      <c r="MZT1" s="119"/>
      <c r="MZU1" s="119"/>
      <c r="MZV1" s="119"/>
      <c r="MZW1" s="119"/>
      <c r="MZX1" s="119"/>
      <c r="MZY1" s="119"/>
      <c r="MZZ1" s="119"/>
      <c r="NAA1" s="119"/>
      <c r="NAB1" s="119"/>
      <c r="NAC1" s="119"/>
      <c r="NAD1" s="119"/>
      <c r="NAE1" s="119"/>
      <c r="NAF1" s="119"/>
      <c r="NAG1" s="119"/>
      <c r="NAH1" s="119"/>
      <c r="NAI1" s="119"/>
      <c r="NAJ1" s="119"/>
      <c r="NAK1" s="119"/>
      <c r="NAL1" s="119"/>
      <c r="NAM1" s="119"/>
      <c r="NAN1" s="119"/>
      <c r="NAO1" s="119"/>
      <c r="NAP1" s="119"/>
      <c r="NAQ1" s="119"/>
      <c r="NAR1" s="119"/>
      <c r="NAS1" s="119"/>
      <c r="NAT1" s="119"/>
      <c r="NAU1" s="119"/>
      <c r="NAV1" s="119"/>
      <c r="NAW1" s="119"/>
      <c r="NAX1" s="119"/>
      <c r="NAY1" s="119"/>
      <c r="NAZ1" s="119"/>
      <c r="NBA1" s="119"/>
      <c r="NBB1" s="119"/>
      <c r="NBC1" s="119"/>
      <c r="NBD1" s="119"/>
      <c r="NBE1" s="119"/>
      <c r="NBF1" s="119"/>
      <c r="NBG1" s="119"/>
      <c r="NBH1" s="119"/>
      <c r="NBI1" s="119"/>
      <c r="NBJ1" s="119"/>
      <c r="NBK1" s="119"/>
      <c r="NBL1" s="119"/>
      <c r="NBM1" s="119"/>
      <c r="NBN1" s="119"/>
      <c r="NBO1" s="119"/>
      <c r="NBP1" s="119"/>
      <c r="NBQ1" s="119"/>
      <c r="NBR1" s="119"/>
      <c r="NBS1" s="119"/>
      <c r="NBT1" s="119"/>
      <c r="NBU1" s="119"/>
      <c r="NBV1" s="119"/>
      <c r="NBW1" s="119"/>
      <c r="NBX1" s="119"/>
      <c r="NBY1" s="119"/>
      <c r="NBZ1" s="119"/>
      <c r="NCA1" s="119"/>
      <c r="NCB1" s="119"/>
      <c r="NCC1" s="119"/>
      <c r="NCD1" s="119"/>
      <c r="NCE1" s="119"/>
      <c r="NCF1" s="119"/>
      <c r="NCG1" s="119"/>
      <c r="NCH1" s="119"/>
      <c r="NCI1" s="119"/>
      <c r="NCJ1" s="119"/>
      <c r="NCK1" s="119"/>
      <c r="NCL1" s="119"/>
      <c r="NCM1" s="119"/>
      <c r="NCN1" s="119"/>
      <c r="NCO1" s="119"/>
      <c r="NCP1" s="119"/>
      <c r="NCQ1" s="119"/>
      <c r="NCR1" s="119"/>
      <c r="NCS1" s="119"/>
      <c r="NCT1" s="119"/>
      <c r="NCU1" s="119"/>
      <c r="NCV1" s="119"/>
      <c r="NCW1" s="119"/>
      <c r="NCX1" s="119"/>
      <c r="NCY1" s="119"/>
      <c r="NCZ1" s="119"/>
      <c r="NDA1" s="119"/>
      <c r="NDB1" s="119"/>
      <c r="NDC1" s="119"/>
      <c r="NDD1" s="119"/>
      <c r="NDE1" s="119"/>
      <c r="NDF1" s="119"/>
      <c r="NDG1" s="119"/>
      <c r="NDH1" s="119"/>
      <c r="NDI1" s="119"/>
      <c r="NDJ1" s="119"/>
      <c r="NDK1" s="119"/>
      <c r="NDL1" s="119"/>
      <c r="NDM1" s="119"/>
      <c r="NDN1" s="119"/>
      <c r="NDO1" s="119"/>
      <c r="NDP1" s="119"/>
      <c r="NDQ1" s="119"/>
      <c r="NDR1" s="119"/>
      <c r="NDS1" s="119"/>
      <c r="NDT1" s="119"/>
      <c r="NDU1" s="119"/>
      <c r="NDV1" s="119"/>
      <c r="NDW1" s="119"/>
      <c r="NDX1" s="119"/>
      <c r="NDY1" s="119"/>
      <c r="NDZ1" s="119"/>
      <c r="NEA1" s="119"/>
      <c r="NEB1" s="119"/>
      <c r="NEC1" s="119"/>
      <c r="NED1" s="119"/>
      <c r="NEE1" s="119"/>
      <c r="NEF1" s="119"/>
      <c r="NEG1" s="119"/>
      <c r="NEH1" s="119"/>
      <c r="NEI1" s="119"/>
      <c r="NEJ1" s="119"/>
      <c r="NEK1" s="119"/>
      <c r="NEL1" s="119"/>
      <c r="NEM1" s="119"/>
      <c r="NEN1" s="119"/>
      <c r="NEO1" s="119"/>
      <c r="NEP1" s="119"/>
      <c r="NEQ1" s="119"/>
      <c r="NER1" s="119"/>
      <c r="NES1" s="119"/>
      <c r="NET1" s="119"/>
      <c r="NEU1" s="119"/>
      <c r="NEV1" s="119"/>
      <c r="NEW1" s="119"/>
      <c r="NEX1" s="119"/>
      <c r="NEY1" s="119"/>
      <c r="NEZ1" s="119"/>
      <c r="NFA1" s="119"/>
      <c r="NFB1" s="119"/>
      <c r="NFC1" s="119"/>
      <c r="NFD1" s="119"/>
      <c r="NFE1" s="119"/>
      <c r="NFF1" s="119"/>
      <c r="NFG1" s="119"/>
      <c r="NFH1" s="119"/>
      <c r="NFI1" s="119"/>
      <c r="NFJ1" s="119"/>
      <c r="NFK1" s="119"/>
      <c r="NFL1" s="119"/>
      <c r="NFM1" s="119"/>
      <c r="NFN1" s="119"/>
      <c r="NFO1" s="119"/>
      <c r="NFP1" s="119"/>
      <c r="NFQ1" s="119"/>
      <c r="NFR1" s="119"/>
      <c r="NFS1" s="119"/>
      <c r="NFT1" s="119"/>
      <c r="NFU1" s="119"/>
      <c r="NFV1" s="119"/>
      <c r="NFW1" s="119"/>
      <c r="NFX1" s="119"/>
      <c r="NFY1" s="119"/>
      <c r="NFZ1" s="119"/>
      <c r="NGA1" s="119"/>
      <c r="NGB1" s="119"/>
      <c r="NGC1" s="119"/>
      <c r="NGD1" s="119"/>
      <c r="NGE1" s="119"/>
      <c r="NGF1" s="119"/>
      <c r="NGG1" s="119"/>
      <c r="NGH1" s="119"/>
      <c r="NGI1" s="119"/>
      <c r="NGJ1" s="119"/>
      <c r="NGK1" s="119"/>
      <c r="NGL1" s="119"/>
      <c r="NGM1" s="119"/>
      <c r="NGN1" s="119"/>
      <c r="NGO1" s="119"/>
      <c r="NGP1" s="119"/>
      <c r="NGQ1" s="119"/>
      <c r="NGR1" s="119"/>
      <c r="NGS1" s="119"/>
      <c r="NGT1" s="119"/>
      <c r="NGU1" s="119"/>
      <c r="NGV1" s="119"/>
      <c r="NGW1" s="119"/>
      <c r="NGX1" s="119"/>
      <c r="NGY1" s="119"/>
      <c r="NGZ1" s="119"/>
      <c r="NHA1" s="119"/>
      <c r="NHB1" s="119"/>
      <c r="NHC1" s="119"/>
      <c r="NHD1" s="119"/>
      <c r="NHE1" s="119"/>
      <c r="NHF1" s="119"/>
      <c r="NHG1" s="119"/>
      <c r="NHH1" s="119"/>
      <c r="NHI1" s="119"/>
      <c r="NHJ1" s="119"/>
      <c r="NHK1" s="119"/>
      <c r="NHL1" s="119"/>
      <c r="NHM1" s="119"/>
      <c r="NHN1" s="119"/>
      <c r="NHO1" s="119"/>
      <c r="NHP1" s="119"/>
      <c r="NHQ1" s="119"/>
      <c r="NHR1" s="119"/>
      <c r="NHS1" s="119"/>
      <c r="NHT1" s="119"/>
      <c r="NHU1" s="119"/>
      <c r="NHV1" s="119"/>
      <c r="NHW1" s="119"/>
      <c r="NHX1" s="119"/>
      <c r="NHY1" s="119"/>
      <c r="NHZ1" s="119"/>
      <c r="NIA1" s="119"/>
      <c r="NIB1" s="119"/>
      <c r="NIC1" s="119"/>
      <c r="NID1" s="119"/>
      <c r="NIE1" s="119"/>
      <c r="NIF1" s="119"/>
      <c r="NIG1" s="119"/>
      <c r="NIH1" s="119"/>
      <c r="NII1" s="119"/>
      <c r="NIJ1" s="119"/>
      <c r="NIK1" s="119"/>
      <c r="NIL1" s="119"/>
      <c r="NIM1" s="119"/>
      <c r="NIN1" s="119"/>
      <c r="NIO1" s="119"/>
      <c r="NIP1" s="119"/>
      <c r="NIQ1" s="119"/>
      <c r="NIR1" s="119"/>
      <c r="NIS1" s="119"/>
      <c r="NIT1" s="119"/>
      <c r="NIU1" s="119"/>
      <c r="NIV1" s="119"/>
      <c r="NIW1" s="119"/>
      <c r="NIX1" s="119"/>
      <c r="NIY1" s="119"/>
      <c r="NIZ1" s="119"/>
      <c r="NJA1" s="119"/>
      <c r="NJB1" s="119"/>
      <c r="NJC1" s="119"/>
      <c r="NJD1" s="119"/>
      <c r="NJE1" s="119"/>
      <c r="NJF1" s="119"/>
      <c r="NJG1" s="119"/>
      <c r="NJH1" s="119"/>
      <c r="NJI1" s="119"/>
      <c r="NJJ1" s="119"/>
      <c r="NJK1" s="119"/>
      <c r="NJL1" s="119"/>
      <c r="NJM1" s="119"/>
      <c r="NJN1" s="119"/>
      <c r="NJO1" s="119"/>
      <c r="NJP1" s="119"/>
      <c r="NJQ1" s="119"/>
      <c r="NJR1" s="119"/>
      <c r="NJS1" s="119"/>
      <c r="NJT1" s="119"/>
      <c r="NJU1" s="119"/>
      <c r="NJV1" s="119"/>
      <c r="NJW1" s="119"/>
      <c r="NJX1" s="119"/>
      <c r="NJY1" s="119"/>
      <c r="NJZ1" s="119"/>
      <c r="NKA1" s="119"/>
      <c r="NKB1" s="119"/>
      <c r="NKC1" s="119"/>
      <c r="NKD1" s="119"/>
      <c r="NKE1" s="119"/>
      <c r="NKF1" s="119"/>
      <c r="NKG1" s="119"/>
      <c r="NKH1" s="119"/>
      <c r="NKI1" s="119"/>
      <c r="NKJ1" s="119"/>
      <c r="NKK1" s="119"/>
      <c r="NKL1" s="119"/>
      <c r="NKM1" s="119"/>
      <c r="NKN1" s="119"/>
      <c r="NKO1" s="119"/>
      <c r="NKP1" s="119"/>
      <c r="NKQ1" s="119"/>
      <c r="NKR1" s="119"/>
      <c r="NKS1" s="119"/>
      <c r="NKT1" s="119"/>
      <c r="NKU1" s="119"/>
      <c r="NKV1" s="119"/>
      <c r="NKW1" s="119"/>
      <c r="NKX1" s="119"/>
      <c r="NKY1" s="119"/>
      <c r="NKZ1" s="119"/>
      <c r="NLA1" s="119"/>
      <c r="NLB1" s="119"/>
      <c r="NLC1" s="119"/>
      <c r="NLD1" s="119"/>
      <c r="NLE1" s="119"/>
      <c r="NLF1" s="119"/>
      <c r="NLG1" s="119"/>
      <c r="NLH1" s="119"/>
      <c r="NLI1" s="119"/>
      <c r="NLJ1" s="119"/>
      <c r="NLK1" s="119"/>
      <c r="NLL1" s="119"/>
      <c r="NLM1" s="119"/>
      <c r="NLN1" s="119"/>
      <c r="NLO1" s="119"/>
      <c r="NLP1" s="119"/>
      <c r="NLQ1" s="119"/>
      <c r="NLR1" s="119"/>
      <c r="NLS1" s="119"/>
      <c r="NLT1" s="119"/>
      <c r="NLU1" s="119"/>
      <c r="NLV1" s="119"/>
      <c r="NLW1" s="119"/>
      <c r="NLX1" s="119"/>
      <c r="NLY1" s="119"/>
      <c r="NLZ1" s="119"/>
      <c r="NMA1" s="119"/>
      <c r="NMB1" s="119"/>
      <c r="NMC1" s="119"/>
      <c r="NMD1" s="119"/>
      <c r="NME1" s="119"/>
      <c r="NMF1" s="119"/>
      <c r="NMG1" s="119"/>
      <c r="NMH1" s="119"/>
      <c r="NMI1" s="119"/>
      <c r="NMJ1" s="119"/>
      <c r="NMK1" s="119"/>
      <c r="NML1" s="119"/>
      <c r="NMM1" s="119"/>
      <c r="NMN1" s="119"/>
      <c r="NMO1" s="119"/>
      <c r="NMP1" s="119"/>
      <c r="NMQ1" s="119"/>
      <c r="NMR1" s="119"/>
      <c r="NMS1" s="119"/>
      <c r="NMT1" s="119"/>
      <c r="NMU1" s="119"/>
      <c r="NMV1" s="119"/>
      <c r="NMW1" s="119"/>
      <c r="NMX1" s="119"/>
      <c r="NMY1" s="119"/>
      <c r="NMZ1" s="119"/>
      <c r="NNA1" s="119"/>
      <c r="NNB1" s="119"/>
      <c r="NNC1" s="119"/>
      <c r="NND1" s="119"/>
      <c r="NNE1" s="119"/>
      <c r="NNF1" s="119"/>
      <c r="NNG1" s="119"/>
      <c r="NNH1" s="119"/>
      <c r="NNI1" s="119"/>
      <c r="NNJ1" s="119"/>
      <c r="NNK1" s="119"/>
      <c r="NNL1" s="119"/>
      <c r="NNM1" s="119"/>
      <c r="NNN1" s="119"/>
      <c r="NNO1" s="119"/>
      <c r="NNP1" s="119"/>
      <c r="NNQ1" s="119"/>
      <c r="NNR1" s="119"/>
      <c r="NNS1" s="119"/>
      <c r="NNT1" s="119"/>
      <c r="NNU1" s="119"/>
      <c r="NNV1" s="119"/>
      <c r="NNW1" s="119"/>
      <c r="NNX1" s="119"/>
      <c r="NNY1" s="119"/>
      <c r="NNZ1" s="119"/>
      <c r="NOA1" s="119"/>
      <c r="NOB1" s="119"/>
      <c r="NOC1" s="119"/>
      <c r="NOD1" s="119"/>
      <c r="NOE1" s="119"/>
      <c r="NOF1" s="119"/>
      <c r="NOG1" s="119"/>
      <c r="NOH1" s="119"/>
      <c r="NOI1" s="119"/>
      <c r="NOJ1" s="119"/>
      <c r="NOK1" s="119"/>
      <c r="NOL1" s="119"/>
      <c r="NOM1" s="119"/>
      <c r="NON1" s="119"/>
      <c r="NOO1" s="119"/>
      <c r="NOP1" s="119"/>
      <c r="NOQ1" s="119"/>
      <c r="NOR1" s="119"/>
      <c r="NOS1" s="119"/>
      <c r="NOT1" s="119"/>
      <c r="NOU1" s="119"/>
      <c r="NOV1" s="119"/>
      <c r="NOW1" s="119"/>
      <c r="NOX1" s="119"/>
      <c r="NOY1" s="119"/>
      <c r="NOZ1" s="119"/>
      <c r="NPA1" s="119"/>
      <c r="NPB1" s="119"/>
      <c r="NPC1" s="119"/>
      <c r="NPD1" s="119"/>
      <c r="NPE1" s="119"/>
      <c r="NPF1" s="119"/>
      <c r="NPG1" s="119"/>
      <c r="NPH1" s="119"/>
      <c r="NPI1" s="119"/>
      <c r="NPJ1" s="119"/>
      <c r="NPK1" s="119"/>
      <c r="NPL1" s="119"/>
      <c r="NPM1" s="119"/>
      <c r="NPN1" s="119"/>
      <c r="NPO1" s="119"/>
      <c r="NPP1" s="119"/>
      <c r="NPQ1" s="119"/>
      <c r="NPR1" s="119"/>
      <c r="NPS1" s="119"/>
      <c r="NPT1" s="119"/>
      <c r="NPU1" s="119"/>
      <c r="NPV1" s="119"/>
      <c r="NPW1" s="119"/>
      <c r="NPX1" s="119"/>
      <c r="NPY1" s="119"/>
      <c r="NPZ1" s="119"/>
      <c r="NQA1" s="119"/>
      <c r="NQB1" s="119"/>
      <c r="NQC1" s="119"/>
      <c r="NQD1" s="119"/>
      <c r="NQE1" s="119"/>
      <c r="NQF1" s="119"/>
      <c r="NQG1" s="119"/>
      <c r="NQH1" s="119"/>
      <c r="NQI1" s="119"/>
      <c r="NQJ1" s="119"/>
      <c r="NQK1" s="119"/>
      <c r="NQL1" s="119"/>
      <c r="NQM1" s="119"/>
      <c r="NQN1" s="119"/>
      <c r="NQO1" s="119"/>
      <c r="NQP1" s="119"/>
      <c r="NQQ1" s="119"/>
      <c r="NQR1" s="119"/>
      <c r="NQS1" s="119"/>
      <c r="NQT1" s="119"/>
      <c r="NQU1" s="119"/>
      <c r="NQV1" s="119"/>
      <c r="NQW1" s="119"/>
      <c r="NQX1" s="119"/>
      <c r="NQY1" s="119"/>
      <c r="NQZ1" s="119"/>
      <c r="NRA1" s="119"/>
      <c r="NRB1" s="119"/>
      <c r="NRC1" s="119"/>
      <c r="NRD1" s="119"/>
      <c r="NRE1" s="119"/>
      <c r="NRF1" s="119"/>
      <c r="NRG1" s="119"/>
      <c r="NRH1" s="119"/>
      <c r="NRI1" s="119"/>
      <c r="NRJ1" s="119"/>
      <c r="NRK1" s="119"/>
      <c r="NRL1" s="119"/>
      <c r="NRM1" s="119"/>
      <c r="NRN1" s="119"/>
      <c r="NRO1" s="119"/>
      <c r="NRP1" s="119"/>
      <c r="NRQ1" s="119"/>
      <c r="NRR1" s="119"/>
      <c r="NRS1" s="119"/>
      <c r="NRT1" s="119"/>
      <c r="NRU1" s="119"/>
      <c r="NRV1" s="119"/>
      <c r="NRW1" s="119"/>
      <c r="NRX1" s="119"/>
      <c r="NRY1" s="119"/>
      <c r="NRZ1" s="119"/>
      <c r="NSA1" s="119"/>
      <c r="NSB1" s="119"/>
      <c r="NSC1" s="119"/>
      <c r="NSD1" s="119"/>
      <c r="NSE1" s="119"/>
      <c r="NSF1" s="119"/>
      <c r="NSG1" s="119"/>
      <c r="NSH1" s="119"/>
      <c r="NSI1" s="119"/>
      <c r="NSJ1" s="119"/>
      <c r="NSK1" s="119"/>
      <c r="NSL1" s="119"/>
      <c r="NSM1" s="119"/>
      <c r="NSN1" s="119"/>
      <c r="NSO1" s="119"/>
      <c r="NSP1" s="119"/>
      <c r="NSQ1" s="119"/>
      <c r="NSR1" s="119"/>
      <c r="NSS1" s="119"/>
      <c r="NST1" s="119"/>
      <c r="NSU1" s="119"/>
      <c r="NSV1" s="119"/>
      <c r="NSW1" s="119"/>
      <c r="NSX1" s="119"/>
      <c r="NSY1" s="119"/>
      <c r="NSZ1" s="119"/>
      <c r="NTA1" s="119"/>
      <c r="NTB1" s="119"/>
      <c r="NTC1" s="119"/>
      <c r="NTD1" s="119"/>
      <c r="NTE1" s="119"/>
      <c r="NTF1" s="119"/>
      <c r="NTG1" s="119"/>
      <c r="NTH1" s="119"/>
      <c r="NTI1" s="119"/>
      <c r="NTJ1" s="119"/>
      <c r="NTK1" s="119"/>
      <c r="NTL1" s="119"/>
      <c r="NTM1" s="119"/>
      <c r="NTN1" s="119"/>
      <c r="NTO1" s="119"/>
      <c r="NTP1" s="119"/>
      <c r="NTQ1" s="119"/>
      <c r="NTR1" s="119"/>
      <c r="NTS1" s="119"/>
      <c r="NTT1" s="119"/>
      <c r="NTU1" s="119"/>
      <c r="NTV1" s="119"/>
      <c r="NTW1" s="119"/>
      <c r="NTX1" s="119"/>
      <c r="NTY1" s="119"/>
      <c r="NTZ1" s="119"/>
      <c r="NUA1" s="119"/>
      <c r="NUB1" s="119"/>
      <c r="NUC1" s="119"/>
      <c r="NUD1" s="119"/>
      <c r="NUE1" s="119"/>
      <c r="NUF1" s="119"/>
      <c r="NUG1" s="119"/>
      <c r="NUH1" s="119"/>
      <c r="NUI1" s="119"/>
      <c r="NUJ1" s="119"/>
      <c r="NUK1" s="119"/>
      <c r="NUL1" s="119"/>
      <c r="NUM1" s="119"/>
      <c r="NUN1" s="119"/>
      <c r="NUO1" s="119"/>
      <c r="NUP1" s="119"/>
      <c r="NUQ1" s="119"/>
      <c r="NUR1" s="119"/>
      <c r="NUS1" s="119"/>
      <c r="NUT1" s="119"/>
      <c r="NUU1" s="119"/>
      <c r="NUV1" s="119"/>
      <c r="NUW1" s="119"/>
      <c r="NUX1" s="119"/>
      <c r="NUY1" s="119"/>
      <c r="NUZ1" s="119"/>
      <c r="NVA1" s="119"/>
      <c r="NVB1" s="119"/>
      <c r="NVC1" s="119"/>
      <c r="NVD1" s="119"/>
      <c r="NVE1" s="119"/>
      <c r="NVF1" s="119"/>
      <c r="NVG1" s="119"/>
      <c r="NVH1" s="119"/>
      <c r="NVI1" s="119"/>
      <c r="NVJ1" s="119"/>
      <c r="NVK1" s="119"/>
      <c r="NVL1" s="119"/>
      <c r="NVM1" s="119"/>
      <c r="NVN1" s="119"/>
      <c r="NVO1" s="119"/>
      <c r="NVP1" s="119"/>
      <c r="NVQ1" s="119"/>
      <c r="NVR1" s="119"/>
      <c r="NVS1" s="119"/>
      <c r="NVT1" s="119"/>
      <c r="NVU1" s="119"/>
      <c r="NVV1" s="119"/>
      <c r="NVW1" s="119"/>
      <c r="NVX1" s="119"/>
      <c r="NVY1" s="119"/>
      <c r="NVZ1" s="119"/>
      <c r="NWA1" s="119"/>
      <c r="NWB1" s="119"/>
      <c r="NWC1" s="119"/>
      <c r="NWD1" s="119"/>
      <c r="NWE1" s="119"/>
      <c r="NWF1" s="119"/>
      <c r="NWG1" s="119"/>
      <c r="NWH1" s="119"/>
      <c r="NWI1" s="119"/>
      <c r="NWJ1" s="119"/>
      <c r="NWK1" s="119"/>
      <c r="NWL1" s="119"/>
      <c r="NWM1" s="119"/>
      <c r="NWN1" s="119"/>
      <c r="NWO1" s="119"/>
      <c r="NWP1" s="119"/>
      <c r="NWQ1" s="119"/>
      <c r="NWR1" s="119"/>
      <c r="NWS1" s="119"/>
      <c r="NWT1" s="119"/>
      <c r="NWU1" s="119"/>
      <c r="NWV1" s="119"/>
      <c r="NWW1" s="119"/>
      <c r="NWX1" s="119"/>
      <c r="NWY1" s="119"/>
      <c r="NWZ1" s="119"/>
      <c r="NXA1" s="119"/>
      <c r="NXB1" s="119"/>
      <c r="NXC1" s="119"/>
      <c r="NXD1" s="119"/>
      <c r="NXE1" s="119"/>
      <c r="NXF1" s="119"/>
      <c r="NXG1" s="119"/>
      <c r="NXH1" s="119"/>
      <c r="NXI1" s="119"/>
      <c r="NXJ1" s="119"/>
      <c r="NXK1" s="119"/>
      <c r="NXL1" s="119"/>
      <c r="NXM1" s="119"/>
      <c r="NXN1" s="119"/>
      <c r="NXO1" s="119"/>
      <c r="NXP1" s="119"/>
      <c r="NXQ1" s="119"/>
      <c r="NXR1" s="119"/>
      <c r="NXS1" s="119"/>
      <c r="NXT1" s="119"/>
      <c r="NXU1" s="119"/>
      <c r="NXV1" s="119"/>
      <c r="NXW1" s="119"/>
      <c r="NXX1" s="119"/>
      <c r="NXY1" s="119"/>
      <c r="NXZ1" s="119"/>
      <c r="NYA1" s="119"/>
      <c r="NYB1" s="119"/>
      <c r="NYC1" s="119"/>
      <c r="NYD1" s="119"/>
      <c r="NYE1" s="119"/>
      <c r="NYF1" s="119"/>
      <c r="NYG1" s="119"/>
      <c r="NYH1" s="119"/>
      <c r="NYI1" s="119"/>
      <c r="NYJ1" s="119"/>
      <c r="NYK1" s="119"/>
      <c r="NYL1" s="119"/>
      <c r="NYM1" s="119"/>
      <c r="NYN1" s="119"/>
      <c r="NYO1" s="119"/>
      <c r="NYP1" s="119"/>
      <c r="NYQ1" s="119"/>
      <c r="NYR1" s="119"/>
      <c r="NYS1" s="119"/>
      <c r="NYT1" s="119"/>
      <c r="NYU1" s="119"/>
      <c r="NYV1" s="119"/>
      <c r="NYW1" s="119"/>
      <c r="NYX1" s="119"/>
      <c r="NYY1" s="119"/>
      <c r="NYZ1" s="119"/>
      <c r="NZA1" s="119"/>
      <c r="NZB1" s="119"/>
      <c r="NZC1" s="119"/>
      <c r="NZD1" s="119"/>
      <c r="NZE1" s="119"/>
      <c r="NZF1" s="119"/>
      <c r="NZG1" s="119"/>
      <c r="NZH1" s="119"/>
      <c r="NZI1" s="119"/>
      <c r="NZJ1" s="119"/>
      <c r="NZK1" s="119"/>
      <c r="NZL1" s="119"/>
      <c r="NZM1" s="119"/>
      <c r="NZN1" s="119"/>
      <c r="NZO1" s="119"/>
      <c r="NZP1" s="119"/>
      <c r="NZQ1" s="119"/>
      <c r="NZR1" s="119"/>
      <c r="NZS1" s="119"/>
      <c r="NZT1" s="119"/>
      <c r="NZU1" s="119"/>
      <c r="NZV1" s="119"/>
      <c r="NZW1" s="119"/>
      <c r="NZX1" s="119"/>
      <c r="NZY1" s="119"/>
      <c r="NZZ1" s="119"/>
      <c r="OAA1" s="119"/>
      <c r="OAB1" s="119"/>
      <c r="OAC1" s="119"/>
      <c r="OAD1" s="119"/>
      <c r="OAE1" s="119"/>
      <c r="OAF1" s="119"/>
      <c r="OAG1" s="119"/>
      <c r="OAH1" s="119"/>
      <c r="OAI1" s="119"/>
      <c r="OAJ1" s="119"/>
      <c r="OAK1" s="119"/>
      <c r="OAL1" s="119"/>
      <c r="OAM1" s="119"/>
      <c r="OAN1" s="119"/>
      <c r="OAO1" s="119"/>
      <c r="OAP1" s="119"/>
      <c r="OAQ1" s="119"/>
      <c r="OAR1" s="119"/>
      <c r="OAS1" s="119"/>
      <c r="OAT1" s="119"/>
      <c r="OAU1" s="119"/>
      <c r="OAV1" s="119"/>
      <c r="OAW1" s="119"/>
      <c r="OAX1" s="119"/>
      <c r="OAY1" s="119"/>
      <c r="OAZ1" s="119"/>
      <c r="OBA1" s="119"/>
      <c r="OBB1" s="119"/>
      <c r="OBC1" s="119"/>
      <c r="OBD1" s="119"/>
      <c r="OBE1" s="119"/>
      <c r="OBF1" s="119"/>
      <c r="OBG1" s="119"/>
      <c r="OBH1" s="119"/>
      <c r="OBI1" s="119"/>
      <c r="OBJ1" s="119"/>
      <c r="OBK1" s="119"/>
      <c r="OBL1" s="119"/>
      <c r="OBM1" s="119"/>
      <c r="OBN1" s="119"/>
      <c r="OBO1" s="119"/>
      <c r="OBP1" s="119"/>
      <c r="OBQ1" s="119"/>
      <c r="OBR1" s="119"/>
      <c r="OBS1" s="119"/>
      <c r="OBT1" s="119"/>
      <c r="OBU1" s="119"/>
      <c r="OBV1" s="119"/>
      <c r="OBW1" s="119"/>
      <c r="OBX1" s="119"/>
      <c r="OBY1" s="119"/>
      <c r="OBZ1" s="119"/>
      <c r="OCA1" s="119"/>
      <c r="OCB1" s="119"/>
      <c r="OCC1" s="119"/>
      <c r="OCD1" s="119"/>
      <c r="OCE1" s="119"/>
      <c r="OCF1" s="119"/>
      <c r="OCG1" s="119"/>
      <c r="OCH1" s="119"/>
      <c r="OCI1" s="119"/>
      <c r="OCJ1" s="119"/>
      <c r="OCK1" s="119"/>
      <c r="OCL1" s="119"/>
      <c r="OCM1" s="119"/>
      <c r="OCN1" s="119"/>
      <c r="OCO1" s="119"/>
      <c r="OCP1" s="119"/>
      <c r="OCQ1" s="119"/>
      <c r="OCR1" s="119"/>
      <c r="OCS1" s="119"/>
      <c r="OCT1" s="119"/>
      <c r="OCU1" s="119"/>
      <c r="OCV1" s="119"/>
      <c r="OCW1" s="119"/>
      <c r="OCX1" s="119"/>
      <c r="OCY1" s="119"/>
      <c r="OCZ1" s="119"/>
      <c r="ODA1" s="119"/>
      <c r="ODB1" s="119"/>
      <c r="ODC1" s="119"/>
      <c r="ODD1" s="119"/>
      <c r="ODE1" s="119"/>
      <c r="ODF1" s="119"/>
      <c r="ODG1" s="119"/>
      <c r="ODH1" s="119"/>
      <c r="ODI1" s="119"/>
      <c r="ODJ1" s="119"/>
      <c r="ODK1" s="119"/>
      <c r="ODL1" s="119"/>
      <c r="ODM1" s="119"/>
      <c r="ODN1" s="119"/>
      <c r="ODO1" s="119"/>
      <c r="ODP1" s="119"/>
      <c r="ODQ1" s="119"/>
      <c r="ODR1" s="119"/>
      <c r="ODS1" s="119"/>
      <c r="ODT1" s="119"/>
      <c r="ODU1" s="119"/>
      <c r="ODV1" s="119"/>
      <c r="ODW1" s="119"/>
      <c r="ODX1" s="119"/>
      <c r="ODY1" s="119"/>
      <c r="ODZ1" s="119"/>
      <c r="OEA1" s="119"/>
      <c r="OEB1" s="119"/>
      <c r="OEC1" s="119"/>
      <c r="OED1" s="119"/>
      <c r="OEE1" s="119"/>
      <c r="OEF1" s="119"/>
      <c r="OEG1" s="119"/>
      <c r="OEH1" s="119"/>
      <c r="OEI1" s="119"/>
      <c r="OEJ1" s="119"/>
      <c r="OEK1" s="119"/>
      <c r="OEL1" s="119"/>
      <c r="OEM1" s="119"/>
      <c r="OEN1" s="119"/>
      <c r="OEO1" s="119"/>
      <c r="OEP1" s="119"/>
      <c r="OEQ1" s="119"/>
      <c r="OER1" s="119"/>
      <c r="OES1" s="119"/>
      <c r="OET1" s="119"/>
      <c r="OEU1" s="119"/>
      <c r="OEV1" s="119"/>
      <c r="OEW1" s="119"/>
      <c r="OEX1" s="119"/>
      <c r="OEY1" s="119"/>
      <c r="OEZ1" s="119"/>
      <c r="OFA1" s="119"/>
      <c r="OFB1" s="119"/>
      <c r="OFC1" s="119"/>
      <c r="OFD1" s="119"/>
      <c r="OFE1" s="119"/>
      <c r="OFF1" s="119"/>
      <c r="OFG1" s="119"/>
      <c r="OFH1" s="119"/>
      <c r="OFI1" s="119"/>
      <c r="OFJ1" s="119"/>
      <c r="OFK1" s="119"/>
      <c r="OFL1" s="119"/>
      <c r="OFM1" s="119"/>
      <c r="OFN1" s="119"/>
      <c r="OFO1" s="119"/>
      <c r="OFP1" s="119"/>
      <c r="OFQ1" s="119"/>
      <c r="OFR1" s="119"/>
      <c r="OFS1" s="119"/>
      <c r="OFT1" s="119"/>
      <c r="OFU1" s="119"/>
      <c r="OFV1" s="119"/>
      <c r="OFW1" s="119"/>
      <c r="OFX1" s="119"/>
      <c r="OFY1" s="119"/>
      <c r="OFZ1" s="119"/>
      <c r="OGA1" s="119"/>
      <c r="OGB1" s="119"/>
      <c r="OGC1" s="119"/>
      <c r="OGD1" s="119"/>
      <c r="OGE1" s="119"/>
      <c r="OGF1" s="119"/>
      <c r="OGG1" s="119"/>
      <c r="OGH1" s="119"/>
      <c r="OGI1" s="119"/>
      <c r="OGJ1" s="119"/>
      <c r="OGK1" s="119"/>
      <c r="OGL1" s="119"/>
      <c r="OGM1" s="119"/>
      <c r="OGN1" s="119"/>
      <c r="OGO1" s="119"/>
      <c r="OGP1" s="119"/>
      <c r="OGQ1" s="119"/>
      <c r="OGR1" s="119"/>
      <c r="OGS1" s="119"/>
      <c r="OGT1" s="119"/>
      <c r="OGU1" s="119"/>
      <c r="OGV1" s="119"/>
      <c r="OGW1" s="119"/>
      <c r="OGX1" s="119"/>
      <c r="OGY1" s="119"/>
      <c r="OGZ1" s="119"/>
      <c r="OHA1" s="119"/>
      <c r="OHB1" s="119"/>
      <c r="OHC1" s="119"/>
      <c r="OHD1" s="119"/>
      <c r="OHE1" s="119"/>
      <c r="OHF1" s="119"/>
      <c r="OHG1" s="119"/>
      <c r="OHH1" s="119"/>
      <c r="OHI1" s="119"/>
      <c r="OHJ1" s="119"/>
      <c r="OHK1" s="119"/>
      <c r="OHL1" s="119"/>
      <c r="OHM1" s="119"/>
      <c r="OHN1" s="119"/>
      <c r="OHO1" s="119"/>
      <c r="OHP1" s="119"/>
      <c r="OHQ1" s="119"/>
      <c r="OHR1" s="119"/>
      <c r="OHS1" s="119"/>
      <c r="OHT1" s="119"/>
      <c r="OHU1" s="119"/>
      <c r="OHV1" s="119"/>
      <c r="OHW1" s="119"/>
      <c r="OHX1" s="119"/>
      <c r="OHY1" s="119"/>
      <c r="OHZ1" s="119"/>
      <c r="OIA1" s="119"/>
      <c r="OIB1" s="119"/>
      <c r="OIC1" s="119"/>
      <c r="OID1" s="119"/>
      <c r="OIE1" s="119"/>
      <c r="OIF1" s="119"/>
      <c r="OIG1" s="119"/>
      <c r="OIH1" s="119"/>
      <c r="OII1" s="119"/>
      <c r="OIJ1" s="119"/>
      <c r="OIK1" s="119"/>
      <c r="OIL1" s="119"/>
      <c r="OIM1" s="119"/>
      <c r="OIN1" s="119"/>
      <c r="OIO1" s="119"/>
      <c r="OIP1" s="119"/>
      <c r="OIQ1" s="119"/>
      <c r="OIR1" s="119"/>
      <c r="OIS1" s="119"/>
      <c r="OIT1" s="119"/>
      <c r="OIU1" s="119"/>
      <c r="OIV1" s="119"/>
      <c r="OIW1" s="119"/>
      <c r="OIX1" s="119"/>
      <c r="OIY1" s="119"/>
      <c r="OIZ1" s="119"/>
      <c r="OJA1" s="119"/>
      <c r="OJB1" s="119"/>
      <c r="OJC1" s="119"/>
      <c r="OJD1" s="119"/>
      <c r="OJE1" s="119"/>
      <c r="OJF1" s="119"/>
      <c r="OJG1" s="119"/>
      <c r="OJH1" s="119"/>
      <c r="OJI1" s="119"/>
      <c r="OJJ1" s="119"/>
      <c r="OJK1" s="119"/>
      <c r="OJL1" s="119"/>
      <c r="OJM1" s="119"/>
      <c r="OJN1" s="119"/>
      <c r="OJO1" s="119"/>
      <c r="OJP1" s="119"/>
      <c r="OJQ1" s="119"/>
      <c r="OJR1" s="119"/>
      <c r="OJS1" s="119"/>
      <c r="OJT1" s="119"/>
      <c r="OJU1" s="119"/>
      <c r="OJV1" s="119"/>
      <c r="OJW1" s="119"/>
      <c r="OJX1" s="119"/>
      <c r="OJY1" s="119"/>
      <c r="OJZ1" s="119"/>
      <c r="OKA1" s="119"/>
      <c r="OKB1" s="119"/>
      <c r="OKC1" s="119"/>
      <c r="OKD1" s="119"/>
      <c r="OKE1" s="119"/>
      <c r="OKF1" s="119"/>
      <c r="OKG1" s="119"/>
      <c r="OKH1" s="119"/>
      <c r="OKI1" s="119"/>
      <c r="OKJ1" s="119"/>
      <c r="OKK1" s="119"/>
      <c r="OKL1" s="119"/>
      <c r="OKM1" s="119"/>
      <c r="OKN1" s="119"/>
      <c r="OKO1" s="119"/>
      <c r="OKP1" s="119"/>
      <c r="OKQ1" s="119"/>
      <c r="OKR1" s="119"/>
      <c r="OKS1" s="119"/>
      <c r="OKT1" s="119"/>
      <c r="OKU1" s="119"/>
      <c r="OKV1" s="119"/>
      <c r="OKW1" s="119"/>
      <c r="OKX1" s="119"/>
      <c r="OKY1" s="119"/>
      <c r="OKZ1" s="119"/>
      <c r="OLA1" s="119"/>
      <c r="OLB1" s="119"/>
      <c r="OLC1" s="119"/>
      <c r="OLD1" s="119"/>
      <c r="OLE1" s="119"/>
      <c r="OLF1" s="119"/>
      <c r="OLG1" s="119"/>
      <c r="OLH1" s="119"/>
      <c r="OLI1" s="119"/>
      <c r="OLJ1" s="119"/>
      <c r="OLK1" s="119"/>
      <c r="OLL1" s="119"/>
      <c r="OLM1" s="119"/>
      <c r="OLN1" s="119"/>
      <c r="OLO1" s="119"/>
      <c r="OLP1" s="119"/>
      <c r="OLQ1" s="119"/>
      <c r="OLR1" s="119"/>
      <c r="OLS1" s="119"/>
      <c r="OLT1" s="119"/>
      <c r="OLU1" s="119"/>
      <c r="OLV1" s="119"/>
      <c r="OLW1" s="119"/>
      <c r="OLX1" s="119"/>
      <c r="OLY1" s="119"/>
      <c r="OLZ1" s="119"/>
      <c r="OMA1" s="119"/>
      <c r="OMB1" s="119"/>
      <c r="OMC1" s="119"/>
      <c r="OMD1" s="119"/>
      <c r="OME1" s="119"/>
      <c r="OMF1" s="119"/>
      <c r="OMG1" s="119"/>
      <c r="OMH1" s="119"/>
      <c r="OMI1" s="119"/>
      <c r="OMJ1" s="119"/>
      <c r="OMK1" s="119"/>
      <c r="OML1" s="119"/>
      <c r="OMM1" s="119"/>
      <c r="OMN1" s="119"/>
      <c r="OMO1" s="119"/>
      <c r="OMP1" s="119"/>
      <c r="OMQ1" s="119"/>
      <c r="OMR1" s="119"/>
      <c r="OMS1" s="119"/>
      <c r="OMT1" s="119"/>
      <c r="OMU1" s="119"/>
      <c r="OMV1" s="119"/>
      <c r="OMW1" s="119"/>
      <c r="OMX1" s="119"/>
      <c r="OMY1" s="119"/>
      <c r="OMZ1" s="119"/>
      <c r="ONA1" s="119"/>
      <c r="ONB1" s="119"/>
      <c r="ONC1" s="119"/>
      <c r="OND1" s="119"/>
      <c r="ONE1" s="119"/>
      <c r="ONF1" s="119"/>
      <c r="ONG1" s="119"/>
      <c r="ONH1" s="119"/>
      <c r="ONI1" s="119"/>
      <c r="ONJ1" s="119"/>
      <c r="ONK1" s="119"/>
      <c r="ONL1" s="119"/>
      <c r="ONM1" s="119"/>
      <c r="ONN1" s="119"/>
      <c r="ONO1" s="119"/>
      <c r="ONP1" s="119"/>
      <c r="ONQ1" s="119"/>
      <c r="ONR1" s="119"/>
      <c r="ONS1" s="119"/>
      <c r="ONT1" s="119"/>
      <c r="ONU1" s="119"/>
      <c r="ONV1" s="119"/>
      <c r="ONW1" s="119"/>
      <c r="ONX1" s="119"/>
      <c r="ONY1" s="119"/>
      <c r="ONZ1" s="119"/>
      <c r="OOA1" s="119"/>
      <c r="OOB1" s="119"/>
      <c r="OOC1" s="119"/>
      <c r="OOD1" s="119"/>
      <c r="OOE1" s="119"/>
      <c r="OOF1" s="119"/>
      <c r="OOG1" s="119"/>
      <c r="OOH1" s="119"/>
      <c r="OOI1" s="119"/>
      <c r="OOJ1" s="119"/>
      <c r="OOK1" s="119"/>
      <c r="OOL1" s="119"/>
      <c r="OOM1" s="119"/>
      <c r="OON1" s="119"/>
      <c r="OOO1" s="119"/>
      <c r="OOP1" s="119"/>
      <c r="OOQ1" s="119"/>
      <c r="OOR1" s="119"/>
      <c r="OOS1" s="119"/>
      <c r="OOT1" s="119"/>
      <c r="OOU1" s="119"/>
      <c r="OOV1" s="119"/>
      <c r="OOW1" s="119"/>
      <c r="OOX1" s="119"/>
      <c r="OOY1" s="119"/>
      <c r="OOZ1" s="119"/>
      <c r="OPA1" s="119"/>
      <c r="OPB1" s="119"/>
      <c r="OPC1" s="119"/>
      <c r="OPD1" s="119"/>
      <c r="OPE1" s="119"/>
      <c r="OPF1" s="119"/>
      <c r="OPG1" s="119"/>
      <c r="OPH1" s="119"/>
      <c r="OPI1" s="119"/>
      <c r="OPJ1" s="119"/>
      <c r="OPK1" s="119"/>
      <c r="OPL1" s="119"/>
      <c r="OPM1" s="119"/>
      <c r="OPN1" s="119"/>
      <c r="OPO1" s="119"/>
      <c r="OPP1" s="119"/>
      <c r="OPQ1" s="119"/>
      <c r="OPR1" s="119"/>
      <c r="OPS1" s="119"/>
      <c r="OPT1" s="119"/>
      <c r="OPU1" s="119"/>
      <c r="OPV1" s="119"/>
      <c r="OPW1" s="119"/>
      <c r="OPX1" s="119"/>
      <c r="OPY1" s="119"/>
      <c r="OPZ1" s="119"/>
      <c r="OQA1" s="119"/>
      <c r="OQB1" s="119"/>
      <c r="OQC1" s="119"/>
      <c r="OQD1" s="119"/>
      <c r="OQE1" s="119"/>
      <c r="OQF1" s="119"/>
      <c r="OQG1" s="119"/>
      <c r="OQH1" s="119"/>
      <c r="OQI1" s="119"/>
      <c r="OQJ1" s="119"/>
      <c r="OQK1" s="119"/>
      <c r="OQL1" s="119"/>
      <c r="OQM1" s="119"/>
      <c r="OQN1" s="119"/>
      <c r="OQO1" s="119"/>
      <c r="OQP1" s="119"/>
      <c r="OQQ1" s="119"/>
      <c r="OQR1" s="119"/>
      <c r="OQS1" s="119"/>
      <c r="OQT1" s="119"/>
      <c r="OQU1" s="119"/>
      <c r="OQV1" s="119"/>
      <c r="OQW1" s="119"/>
      <c r="OQX1" s="119"/>
      <c r="OQY1" s="119"/>
      <c r="OQZ1" s="119"/>
      <c r="ORA1" s="119"/>
      <c r="ORB1" s="119"/>
      <c r="ORC1" s="119"/>
      <c r="ORD1" s="119"/>
      <c r="ORE1" s="119"/>
      <c r="ORF1" s="119"/>
      <c r="ORG1" s="119"/>
      <c r="ORH1" s="119"/>
      <c r="ORI1" s="119"/>
      <c r="ORJ1" s="119"/>
      <c r="ORK1" s="119"/>
      <c r="ORL1" s="119"/>
      <c r="ORM1" s="119"/>
      <c r="ORN1" s="119"/>
      <c r="ORO1" s="119"/>
      <c r="ORP1" s="119"/>
      <c r="ORQ1" s="119"/>
      <c r="ORR1" s="119"/>
      <c r="ORS1" s="119"/>
      <c r="ORT1" s="119"/>
      <c r="ORU1" s="119"/>
      <c r="ORV1" s="119"/>
      <c r="ORW1" s="119"/>
      <c r="ORX1" s="119"/>
      <c r="ORY1" s="119"/>
      <c r="ORZ1" s="119"/>
      <c r="OSA1" s="119"/>
      <c r="OSB1" s="119"/>
      <c r="OSC1" s="119"/>
      <c r="OSD1" s="119"/>
      <c r="OSE1" s="119"/>
      <c r="OSF1" s="119"/>
      <c r="OSG1" s="119"/>
      <c r="OSH1" s="119"/>
      <c r="OSI1" s="119"/>
      <c r="OSJ1" s="119"/>
      <c r="OSK1" s="119"/>
      <c r="OSL1" s="119"/>
      <c r="OSM1" s="119"/>
      <c r="OSN1" s="119"/>
      <c r="OSO1" s="119"/>
      <c r="OSP1" s="119"/>
      <c r="OSQ1" s="119"/>
      <c r="OSR1" s="119"/>
      <c r="OSS1" s="119"/>
      <c r="OST1" s="119"/>
      <c r="OSU1" s="119"/>
      <c r="OSV1" s="119"/>
      <c r="OSW1" s="119"/>
      <c r="OSX1" s="119"/>
      <c r="OSY1" s="119"/>
      <c r="OSZ1" s="119"/>
      <c r="OTA1" s="119"/>
      <c r="OTB1" s="119"/>
      <c r="OTC1" s="119"/>
      <c r="OTD1" s="119"/>
      <c r="OTE1" s="119"/>
      <c r="OTF1" s="119"/>
      <c r="OTG1" s="119"/>
      <c r="OTH1" s="119"/>
      <c r="OTI1" s="119"/>
      <c r="OTJ1" s="119"/>
      <c r="OTK1" s="119"/>
      <c r="OTL1" s="119"/>
      <c r="OTM1" s="119"/>
      <c r="OTN1" s="119"/>
      <c r="OTO1" s="119"/>
      <c r="OTP1" s="119"/>
      <c r="OTQ1" s="119"/>
      <c r="OTR1" s="119"/>
      <c r="OTS1" s="119"/>
      <c r="OTT1" s="119"/>
      <c r="OTU1" s="119"/>
      <c r="OTV1" s="119"/>
      <c r="OTW1" s="119"/>
      <c r="OTX1" s="119"/>
      <c r="OTY1" s="119"/>
      <c r="OTZ1" s="119"/>
      <c r="OUA1" s="119"/>
      <c r="OUB1" s="119"/>
      <c r="OUC1" s="119"/>
      <c r="OUD1" s="119"/>
      <c r="OUE1" s="119"/>
      <c r="OUF1" s="119"/>
      <c r="OUG1" s="119"/>
      <c r="OUH1" s="119"/>
      <c r="OUI1" s="119"/>
      <c r="OUJ1" s="119"/>
      <c r="OUK1" s="119"/>
      <c r="OUL1" s="119"/>
      <c r="OUM1" s="119"/>
      <c r="OUN1" s="119"/>
      <c r="OUO1" s="119"/>
      <c r="OUP1" s="119"/>
      <c r="OUQ1" s="119"/>
      <c r="OUR1" s="119"/>
      <c r="OUS1" s="119"/>
      <c r="OUT1" s="119"/>
      <c r="OUU1" s="119"/>
      <c r="OUV1" s="119"/>
      <c r="OUW1" s="119"/>
      <c r="OUX1" s="119"/>
      <c r="OUY1" s="119"/>
      <c r="OUZ1" s="119"/>
      <c r="OVA1" s="119"/>
      <c r="OVB1" s="119"/>
      <c r="OVC1" s="119"/>
      <c r="OVD1" s="119"/>
      <c r="OVE1" s="119"/>
      <c r="OVF1" s="119"/>
      <c r="OVG1" s="119"/>
      <c r="OVH1" s="119"/>
      <c r="OVI1" s="119"/>
      <c r="OVJ1" s="119"/>
      <c r="OVK1" s="119"/>
      <c r="OVL1" s="119"/>
      <c r="OVM1" s="119"/>
      <c r="OVN1" s="119"/>
      <c r="OVO1" s="119"/>
      <c r="OVP1" s="119"/>
      <c r="OVQ1" s="119"/>
      <c r="OVR1" s="119"/>
      <c r="OVS1" s="119"/>
      <c r="OVT1" s="119"/>
      <c r="OVU1" s="119"/>
      <c r="OVV1" s="119"/>
      <c r="OVW1" s="119"/>
      <c r="OVX1" s="119"/>
      <c r="OVY1" s="119"/>
      <c r="OVZ1" s="119"/>
      <c r="OWA1" s="119"/>
      <c r="OWB1" s="119"/>
      <c r="OWC1" s="119"/>
      <c r="OWD1" s="119"/>
      <c r="OWE1" s="119"/>
      <c r="OWF1" s="119"/>
      <c r="OWG1" s="119"/>
      <c r="OWH1" s="119"/>
      <c r="OWI1" s="119"/>
      <c r="OWJ1" s="119"/>
      <c r="OWK1" s="119"/>
      <c r="OWL1" s="119"/>
      <c r="OWM1" s="119"/>
      <c r="OWN1" s="119"/>
      <c r="OWO1" s="119"/>
      <c r="OWP1" s="119"/>
      <c r="OWQ1" s="119"/>
      <c r="OWR1" s="119"/>
      <c r="OWS1" s="119"/>
      <c r="OWT1" s="119"/>
      <c r="OWU1" s="119"/>
      <c r="OWV1" s="119"/>
      <c r="OWW1" s="119"/>
      <c r="OWX1" s="119"/>
      <c r="OWY1" s="119"/>
      <c r="OWZ1" s="119"/>
      <c r="OXA1" s="119"/>
      <c r="OXB1" s="119"/>
      <c r="OXC1" s="119"/>
      <c r="OXD1" s="119"/>
      <c r="OXE1" s="119"/>
      <c r="OXF1" s="119"/>
      <c r="OXG1" s="119"/>
      <c r="OXH1" s="119"/>
      <c r="OXI1" s="119"/>
      <c r="OXJ1" s="119"/>
      <c r="OXK1" s="119"/>
      <c r="OXL1" s="119"/>
      <c r="OXM1" s="119"/>
      <c r="OXN1" s="119"/>
      <c r="OXO1" s="119"/>
      <c r="OXP1" s="119"/>
      <c r="OXQ1" s="119"/>
      <c r="OXR1" s="119"/>
      <c r="OXS1" s="119"/>
      <c r="OXT1" s="119"/>
      <c r="OXU1" s="119"/>
      <c r="OXV1" s="119"/>
      <c r="OXW1" s="119"/>
      <c r="OXX1" s="119"/>
      <c r="OXY1" s="119"/>
      <c r="OXZ1" s="119"/>
      <c r="OYA1" s="119"/>
      <c r="OYB1" s="119"/>
      <c r="OYC1" s="119"/>
      <c r="OYD1" s="119"/>
      <c r="OYE1" s="119"/>
      <c r="OYF1" s="119"/>
      <c r="OYG1" s="119"/>
      <c r="OYH1" s="119"/>
      <c r="OYI1" s="119"/>
      <c r="OYJ1" s="119"/>
      <c r="OYK1" s="119"/>
      <c r="OYL1" s="119"/>
      <c r="OYM1" s="119"/>
      <c r="OYN1" s="119"/>
      <c r="OYO1" s="119"/>
      <c r="OYP1" s="119"/>
      <c r="OYQ1" s="119"/>
      <c r="OYR1" s="119"/>
      <c r="OYS1" s="119"/>
      <c r="OYT1" s="119"/>
      <c r="OYU1" s="119"/>
      <c r="OYV1" s="119"/>
      <c r="OYW1" s="119"/>
      <c r="OYX1" s="119"/>
      <c r="OYY1" s="119"/>
      <c r="OYZ1" s="119"/>
      <c r="OZA1" s="119"/>
      <c r="OZB1" s="119"/>
      <c r="OZC1" s="119"/>
      <c r="OZD1" s="119"/>
      <c r="OZE1" s="119"/>
      <c r="OZF1" s="119"/>
      <c r="OZG1" s="119"/>
      <c r="OZH1" s="119"/>
      <c r="OZI1" s="119"/>
      <c r="OZJ1" s="119"/>
      <c r="OZK1" s="119"/>
      <c r="OZL1" s="119"/>
      <c r="OZM1" s="119"/>
      <c r="OZN1" s="119"/>
      <c r="OZO1" s="119"/>
      <c r="OZP1" s="119"/>
      <c r="OZQ1" s="119"/>
      <c r="OZR1" s="119"/>
      <c r="OZS1" s="119"/>
      <c r="OZT1" s="119"/>
      <c r="OZU1" s="119"/>
      <c r="OZV1" s="119"/>
      <c r="OZW1" s="119"/>
      <c r="OZX1" s="119"/>
      <c r="OZY1" s="119"/>
      <c r="OZZ1" s="119"/>
      <c r="PAA1" s="119"/>
      <c r="PAB1" s="119"/>
      <c r="PAC1" s="119"/>
      <c r="PAD1" s="119"/>
      <c r="PAE1" s="119"/>
      <c r="PAF1" s="119"/>
      <c r="PAG1" s="119"/>
      <c r="PAH1" s="119"/>
      <c r="PAI1" s="119"/>
      <c r="PAJ1" s="119"/>
      <c r="PAK1" s="119"/>
      <c r="PAL1" s="119"/>
      <c r="PAM1" s="119"/>
      <c r="PAN1" s="119"/>
      <c r="PAO1" s="119"/>
      <c r="PAP1" s="119"/>
      <c r="PAQ1" s="119"/>
      <c r="PAR1" s="119"/>
      <c r="PAS1" s="119"/>
      <c r="PAT1" s="119"/>
      <c r="PAU1" s="119"/>
      <c r="PAV1" s="119"/>
      <c r="PAW1" s="119"/>
      <c r="PAX1" s="119"/>
      <c r="PAY1" s="119"/>
      <c r="PAZ1" s="119"/>
      <c r="PBA1" s="119"/>
      <c r="PBB1" s="119"/>
      <c r="PBC1" s="119"/>
      <c r="PBD1" s="119"/>
      <c r="PBE1" s="119"/>
      <c r="PBF1" s="119"/>
      <c r="PBG1" s="119"/>
      <c r="PBH1" s="119"/>
      <c r="PBI1" s="119"/>
      <c r="PBJ1" s="119"/>
      <c r="PBK1" s="119"/>
      <c r="PBL1" s="119"/>
      <c r="PBM1" s="119"/>
      <c r="PBN1" s="119"/>
      <c r="PBO1" s="119"/>
      <c r="PBP1" s="119"/>
      <c r="PBQ1" s="119"/>
      <c r="PBR1" s="119"/>
      <c r="PBS1" s="119"/>
      <c r="PBT1" s="119"/>
      <c r="PBU1" s="119"/>
      <c r="PBV1" s="119"/>
      <c r="PBW1" s="119"/>
      <c r="PBX1" s="119"/>
      <c r="PBY1" s="119"/>
      <c r="PBZ1" s="119"/>
      <c r="PCA1" s="119"/>
      <c r="PCB1" s="119"/>
      <c r="PCC1" s="119"/>
      <c r="PCD1" s="119"/>
      <c r="PCE1" s="119"/>
      <c r="PCF1" s="119"/>
      <c r="PCG1" s="119"/>
      <c r="PCH1" s="119"/>
      <c r="PCI1" s="119"/>
      <c r="PCJ1" s="119"/>
      <c r="PCK1" s="119"/>
      <c r="PCL1" s="119"/>
      <c r="PCM1" s="119"/>
      <c r="PCN1" s="119"/>
      <c r="PCO1" s="119"/>
      <c r="PCP1" s="119"/>
      <c r="PCQ1" s="119"/>
      <c r="PCR1" s="119"/>
      <c r="PCS1" s="119"/>
      <c r="PCT1" s="119"/>
      <c r="PCU1" s="119"/>
      <c r="PCV1" s="119"/>
      <c r="PCW1" s="119"/>
      <c r="PCX1" s="119"/>
      <c r="PCY1" s="119"/>
      <c r="PCZ1" s="119"/>
      <c r="PDA1" s="119"/>
      <c r="PDB1" s="119"/>
      <c r="PDC1" s="119"/>
      <c r="PDD1" s="119"/>
      <c r="PDE1" s="119"/>
      <c r="PDF1" s="119"/>
      <c r="PDG1" s="119"/>
      <c r="PDH1" s="119"/>
      <c r="PDI1" s="119"/>
      <c r="PDJ1" s="119"/>
      <c r="PDK1" s="119"/>
      <c r="PDL1" s="119"/>
      <c r="PDM1" s="119"/>
      <c r="PDN1" s="119"/>
      <c r="PDO1" s="119"/>
      <c r="PDP1" s="119"/>
      <c r="PDQ1" s="119"/>
      <c r="PDR1" s="119"/>
      <c r="PDS1" s="119"/>
      <c r="PDT1" s="119"/>
      <c r="PDU1" s="119"/>
      <c r="PDV1" s="119"/>
      <c r="PDW1" s="119"/>
      <c r="PDX1" s="119"/>
      <c r="PDY1" s="119"/>
      <c r="PDZ1" s="119"/>
      <c r="PEA1" s="119"/>
      <c r="PEB1" s="119"/>
      <c r="PEC1" s="119"/>
      <c r="PED1" s="119"/>
      <c r="PEE1" s="119"/>
      <c r="PEF1" s="119"/>
      <c r="PEG1" s="119"/>
      <c r="PEH1" s="119"/>
      <c r="PEI1" s="119"/>
      <c r="PEJ1" s="119"/>
      <c r="PEK1" s="119"/>
      <c r="PEL1" s="119"/>
      <c r="PEM1" s="119"/>
      <c r="PEN1" s="119"/>
      <c r="PEO1" s="119"/>
      <c r="PEP1" s="119"/>
      <c r="PEQ1" s="119"/>
      <c r="PER1" s="119"/>
      <c r="PES1" s="119"/>
      <c r="PET1" s="119"/>
      <c r="PEU1" s="119"/>
      <c r="PEV1" s="119"/>
      <c r="PEW1" s="119"/>
      <c r="PEX1" s="119"/>
      <c r="PEY1" s="119"/>
      <c r="PEZ1" s="119"/>
      <c r="PFA1" s="119"/>
      <c r="PFB1" s="119"/>
      <c r="PFC1" s="119"/>
      <c r="PFD1" s="119"/>
      <c r="PFE1" s="119"/>
      <c r="PFF1" s="119"/>
      <c r="PFG1" s="119"/>
      <c r="PFH1" s="119"/>
      <c r="PFI1" s="119"/>
      <c r="PFJ1" s="119"/>
      <c r="PFK1" s="119"/>
      <c r="PFL1" s="119"/>
      <c r="PFM1" s="119"/>
      <c r="PFN1" s="119"/>
      <c r="PFO1" s="119"/>
      <c r="PFP1" s="119"/>
      <c r="PFQ1" s="119"/>
      <c r="PFR1" s="119"/>
      <c r="PFS1" s="119"/>
      <c r="PFT1" s="119"/>
      <c r="PFU1" s="119"/>
      <c r="PFV1" s="119"/>
      <c r="PFW1" s="119"/>
      <c r="PFX1" s="119"/>
      <c r="PFY1" s="119"/>
      <c r="PFZ1" s="119"/>
      <c r="PGA1" s="119"/>
      <c r="PGB1" s="119"/>
      <c r="PGC1" s="119"/>
      <c r="PGD1" s="119"/>
      <c r="PGE1" s="119"/>
      <c r="PGF1" s="119"/>
      <c r="PGG1" s="119"/>
      <c r="PGH1" s="119"/>
      <c r="PGI1" s="119"/>
      <c r="PGJ1" s="119"/>
      <c r="PGK1" s="119"/>
      <c r="PGL1" s="119"/>
      <c r="PGM1" s="119"/>
      <c r="PGN1" s="119"/>
      <c r="PGO1" s="119"/>
      <c r="PGP1" s="119"/>
      <c r="PGQ1" s="119"/>
      <c r="PGR1" s="119"/>
      <c r="PGS1" s="119"/>
      <c r="PGT1" s="119"/>
      <c r="PGU1" s="119"/>
      <c r="PGV1" s="119"/>
      <c r="PGW1" s="119"/>
      <c r="PGX1" s="119"/>
      <c r="PGY1" s="119"/>
      <c r="PGZ1" s="119"/>
      <c r="PHA1" s="119"/>
      <c r="PHB1" s="119"/>
      <c r="PHC1" s="119"/>
      <c r="PHD1" s="119"/>
      <c r="PHE1" s="119"/>
      <c r="PHF1" s="119"/>
      <c r="PHG1" s="119"/>
      <c r="PHH1" s="119"/>
      <c r="PHI1" s="119"/>
      <c r="PHJ1" s="119"/>
      <c r="PHK1" s="119"/>
      <c r="PHL1" s="119"/>
      <c r="PHM1" s="119"/>
      <c r="PHN1" s="119"/>
      <c r="PHO1" s="119"/>
      <c r="PHP1" s="119"/>
      <c r="PHQ1" s="119"/>
      <c r="PHR1" s="119"/>
      <c r="PHS1" s="119"/>
      <c r="PHT1" s="119"/>
      <c r="PHU1" s="119"/>
      <c r="PHV1" s="119"/>
      <c r="PHW1" s="119"/>
      <c r="PHX1" s="119"/>
      <c r="PHY1" s="119"/>
      <c r="PHZ1" s="119"/>
      <c r="PIA1" s="119"/>
      <c r="PIB1" s="119"/>
      <c r="PIC1" s="119"/>
      <c r="PID1" s="119"/>
      <c r="PIE1" s="119"/>
      <c r="PIF1" s="119"/>
      <c r="PIG1" s="119"/>
      <c r="PIH1" s="119"/>
      <c r="PII1" s="119"/>
      <c r="PIJ1" s="119"/>
      <c r="PIK1" s="119"/>
      <c r="PIL1" s="119"/>
      <c r="PIM1" s="119"/>
      <c r="PIN1" s="119"/>
      <c r="PIO1" s="119"/>
      <c r="PIP1" s="119"/>
      <c r="PIQ1" s="119"/>
      <c r="PIR1" s="119"/>
      <c r="PIS1" s="119"/>
      <c r="PIT1" s="119"/>
      <c r="PIU1" s="119"/>
      <c r="PIV1" s="119"/>
      <c r="PIW1" s="119"/>
      <c r="PIX1" s="119"/>
      <c r="PIY1" s="119"/>
      <c r="PIZ1" s="119"/>
      <c r="PJA1" s="119"/>
      <c r="PJB1" s="119"/>
      <c r="PJC1" s="119"/>
      <c r="PJD1" s="119"/>
      <c r="PJE1" s="119"/>
      <c r="PJF1" s="119"/>
      <c r="PJG1" s="119"/>
      <c r="PJH1" s="119"/>
      <c r="PJI1" s="119"/>
      <c r="PJJ1" s="119"/>
      <c r="PJK1" s="119"/>
      <c r="PJL1" s="119"/>
      <c r="PJM1" s="119"/>
      <c r="PJN1" s="119"/>
      <c r="PJO1" s="119"/>
      <c r="PJP1" s="119"/>
      <c r="PJQ1" s="119"/>
      <c r="PJR1" s="119"/>
      <c r="PJS1" s="119"/>
      <c r="PJT1" s="119"/>
      <c r="PJU1" s="119"/>
      <c r="PJV1" s="119"/>
      <c r="PJW1" s="119"/>
      <c r="PJX1" s="119"/>
      <c r="PJY1" s="119"/>
      <c r="PJZ1" s="119"/>
      <c r="PKA1" s="119"/>
      <c r="PKB1" s="119"/>
      <c r="PKC1" s="119"/>
      <c r="PKD1" s="119"/>
      <c r="PKE1" s="119"/>
      <c r="PKF1" s="119"/>
      <c r="PKG1" s="119"/>
      <c r="PKH1" s="119"/>
      <c r="PKI1" s="119"/>
      <c r="PKJ1" s="119"/>
      <c r="PKK1" s="119"/>
      <c r="PKL1" s="119"/>
      <c r="PKM1" s="119"/>
      <c r="PKN1" s="119"/>
      <c r="PKO1" s="119"/>
      <c r="PKP1" s="119"/>
      <c r="PKQ1" s="119"/>
      <c r="PKR1" s="119"/>
      <c r="PKS1" s="119"/>
      <c r="PKT1" s="119"/>
      <c r="PKU1" s="119"/>
      <c r="PKV1" s="119"/>
      <c r="PKW1" s="119"/>
      <c r="PKX1" s="119"/>
      <c r="PKY1" s="119"/>
      <c r="PKZ1" s="119"/>
      <c r="PLA1" s="119"/>
      <c r="PLB1" s="119"/>
      <c r="PLC1" s="119"/>
      <c r="PLD1" s="119"/>
      <c r="PLE1" s="119"/>
      <c r="PLF1" s="119"/>
      <c r="PLG1" s="119"/>
      <c r="PLH1" s="119"/>
      <c r="PLI1" s="119"/>
      <c r="PLJ1" s="119"/>
      <c r="PLK1" s="119"/>
      <c r="PLL1" s="119"/>
      <c r="PLM1" s="119"/>
      <c r="PLN1" s="119"/>
      <c r="PLO1" s="119"/>
      <c r="PLP1" s="119"/>
      <c r="PLQ1" s="119"/>
      <c r="PLR1" s="119"/>
      <c r="PLS1" s="119"/>
      <c r="PLT1" s="119"/>
      <c r="PLU1" s="119"/>
      <c r="PLV1" s="119"/>
      <c r="PLW1" s="119"/>
      <c r="PLX1" s="119"/>
      <c r="PLY1" s="119"/>
      <c r="PLZ1" s="119"/>
      <c r="PMA1" s="119"/>
      <c r="PMB1" s="119"/>
      <c r="PMC1" s="119"/>
      <c r="PMD1" s="119"/>
      <c r="PME1" s="119"/>
      <c r="PMF1" s="119"/>
      <c r="PMG1" s="119"/>
      <c r="PMH1" s="119"/>
      <c r="PMI1" s="119"/>
      <c r="PMJ1" s="119"/>
      <c r="PMK1" s="119"/>
      <c r="PML1" s="119"/>
      <c r="PMM1" s="119"/>
      <c r="PMN1" s="119"/>
      <c r="PMO1" s="119"/>
      <c r="PMP1" s="119"/>
      <c r="PMQ1" s="119"/>
      <c r="PMR1" s="119"/>
      <c r="PMS1" s="119"/>
      <c r="PMT1" s="119"/>
      <c r="PMU1" s="119"/>
      <c r="PMV1" s="119"/>
      <c r="PMW1" s="119"/>
      <c r="PMX1" s="119"/>
      <c r="PMY1" s="119"/>
      <c r="PMZ1" s="119"/>
      <c r="PNA1" s="119"/>
      <c r="PNB1" s="119"/>
      <c r="PNC1" s="119"/>
      <c r="PND1" s="119"/>
      <c r="PNE1" s="119"/>
      <c r="PNF1" s="119"/>
      <c r="PNG1" s="119"/>
      <c r="PNH1" s="119"/>
      <c r="PNI1" s="119"/>
      <c r="PNJ1" s="119"/>
      <c r="PNK1" s="119"/>
      <c r="PNL1" s="119"/>
      <c r="PNM1" s="119"/>
      <c r="PNN1" s="119"/>
      <c r="PNO1" s="119"/>
      <c r="PNP1" s="119"/>
      <c r="PNQ1" s="119"/>
      <c r="PNR1" s="119"/>
      <c r="PNS1" s="119"/>
      <c r="PNT1" s="119"/>
      <c r="PNU1" s="119"/>
      <c r="PNV1" s="119"/>
      <c r="PNW1" s="119"/>
      <c r="PNX1" s="119"/>
      <c r="PNY1" s="119"/>
      <c r="PNZ1" s="119"/>
      <c r="POA1" s="119"/>
      <c r="POB1" s="119"/>
      <c r="POC1" s="119"/>
      <c r="POD1" s="119"/>
      <c r="POE1" s="119"/>
      <c r="POF1" s="119"/>
      <c r="POG1" s="119"/>
      <c r="POH1" s="119"/>
      <c r="POI1" s="119"/>
      <c r="POJ1" s="119"/>
      <c r="POK1" s="119"/>
      <c r="POL1" s="119"/>
      <c r="POM1" s="119"/>
      <c r="PON1" s="119"/>
      <c r="POO1" s="119"/>
      <c r="POP1" s="119"/>
      <c r="POQ1" s="119"/>
      <c r="POR1" s="119"/>
      <c r="POS1" s="119"/>
      <c r="POT1" s="119"/>
      <c r="POU1" s="119"/>
      <c r="POV1" s="119"/>
      <c r="POW1" s="119"/>
      <c r="POX1" s="119"/>
      <c r="POY1" s="119"/>
      <c r="POZ1" s="119"/>
      <c r="PPA1" s="119"/>
      <c r="PPB1" s="119"/>
      <c r="PPC1" s="119"/>
      <c r="PPD1" s="119"/>
      <c r="PPE1" s="119"/>
      <c r="PPF1" s="119"/>
      <c r="PPG1" s="119"/>
      <c r="PPH1" s="119"/>
      <c r="PPI1" s="119"/>
      <c r="PPJ1" s="119"/>
      <c r="PPK1" s="119"/>
      <c r="PPL1" s="119"/>
      <c r="PPM1" s="119"/>
      <c r="PPN1" s="119"/>
      <c r="PPO1" s="119"/>
      <c r="PPP1" s="119"/>
      <c r="PPQ1" s="119"/>
      <c r="PPR1" s="119"/>
      <c r="PPS1" s="119"/>
      <c r="PPT1" s="119"/>
      <c r="PPU1" s="119"/>
      <c r="PPV1" s="119"/>
      <c r="PPW1" s="119"/>
      <c r="PPX1" s="119"/>
      <c r="PPY1" s="119"/>
      <c r="PPZ1" s="119"/>
      <c r="PQA1" s="119"/>
      <c r="PQB1" s="119"/>
      <c r="PQC1" s="119"/>
      <c r="PQD1" s="119"/>
      <c r="PQE1" s="119"/>
      <c r="PQF1" s="119"/>
      <c r="PQG1" s="119"/>
      <c r="PQH1" s="119"/>
      <c r="PQI1" s="119"/>
      <c r="PQJ1" s="119"/>
      <c r="PQK1" s="119"/>
      <c r="PQL1" s="119"/>
      <c r="PQM1" s="119"/>
      <c r="PQN1" s="119"/>
      <c r="PQO1" s="119"/>
      <c r="PQP1" s="119"/>
      <c r="PQQ1" s="119"/>
      <c r="PQR1" s="119"/>
      <c r="PQS1" s="119"/>
      <c r="PQT1" s="119"/>
      <c r="PQU1" s="119"/>
      <c r="PQV1" s="119"/>
      <c r="PQW1" s="119"/>
      <c r="PQX1" s="119"/>
      <c r="PQY1" s="119"/>
      <c r="PQZ1" s="119"/>
      <c r="PRA1" s="119"/>
      <c r="PRB1" s="119"/>
      <c r="PRC1" s="119"/>
      <c r="PRD1" s="119"/>
      <c r="PRE1" s="119"/>
      <c r="PRF1" s="119"/>
      <c r="PRG1" s="119"/>
      <c r="PRH1" s="119"/>
      <c r="PRI1" s="119"/>
      <c r="PRJ1" s="119"/>
      <c r="PRK1" s="119"/>
      <c r="PRL1" s="119"/>
      <c r="PRM1" s="119"/>
      <c r="PRN1" s="119"/>
      <c r="PRO1" s="119"/>
      <c r="PRP1" s="119"/>
      <c r="PRQ1" s="119"/>
      <c r="PRR1" s="119"/>
      <c r="PRS1" s="119"/>
      <c r="PRT1" s="119"/>
      <c r="PRU1" s="119"/>
      <c r="PRV1" s="119"/>
      <c r="PRW1" s="119"/>
      <c r="PRX1" s="119"/>
      <c r="PRY1" s="119"/>
      <c r="PRZ1" s="119"/>
      <c r="PSA1" s="119"/>
      <c r="PSB1" s="119"/>
      <c r="PSC1" s="119"/>
      <c r="PSD1" s="119"/>
      <c r="PSE1" s="119"/>
      <c r="PSF1" s="119"/>
      <c r="PSG1" s="119"/>
      <c r="PSH1" s="119"/>
      <c r="PSI1" s="119"/>
      <c r="PSJ1" s="119"/>
      <c r="PSK1" s="119"/>
      <c r="PSL1" s="119"/>
      <c r="PSM1" s="119"/>
      <c r="PSN1" s="119"/>
      <c r="PSO1" s="119"/>
      <c r="PSP1" s="119"/>
      <c r="PSQ1" s="119"/>
      <c r="PSR1" s="119"/>
      <c r="PSS1" s="119"/>
      <c r="PST1" s="119"/>
      <c r="PSU1" s="119"/>
      <c r="PSV1" s="119"/>
      <c r="PSW1" s="119"/>
      <c r="PSX1" s="119"/>
      <c r="PSY1" s="119"/>
      <c r="PSZ1" s="119"/>
      <c r="PTA1" s="119"/>
      <c r="PTB1" s="119"/>
      <c r="PTC1" s="119"/>
      <c r="PTD1" s="119"/>
      <c r="PTE1" s="119"/>
      <c r="PTF1" s="119"/>
      <c r="PTG1" s="119"/>
      <c r="PTH1" s="119"/>
      <c r="PTI1" s="119"/>
      <c r="PTJ1" s="119"/>
      <c r="PTK1" s="119"/>
      <c r="PTL1" s="119"/>
      <c r="PTM1" s="119"/>
      <c r="PTN1" s="119"/>
      <c r="PTO1" s="119"/>
      <c r="PTP1" s="119"/>
      <c r="PTQ1" s="119"/>
      <c r="PTR1" s="119"/>
      <c r="PTS1" s="119"/>
      <c r="PTT1" s="119"/>
      <c r="PTU1" s="119"/>
      <c r="PTV1" s="119"/>
      <c r="PTW1" s="119"/>
      <c r="PTX1" s="119"/>
      <c r="PTY1" s="119"/>
      <c r="PTZ1" s="119"/>
      <c r="PUA1" s="119"/>
      <c r="PUB1" s="119"/>
      <c r="PUC1" s="119"/>
      <c r="PUD1" s="119"/>
      <c r="PUE1" s="119"/>
      <c r="PUF1" s="119"/>
      <c r="PUG1" s="119"/>
      <c r="PUH1" s="119"/>
      <c r="PUI1" s="119"/>
      <c r="PUJ1" s="119"/>
      <c r="PUK1" s="119"/>
      <c r="PUL1" s="119"/>
      <c r="PUM1" s="119"/>
      <c r="PUN1" s="119"/>
      <c r="PUO1" s="119"/>
      <c r="PUP1" s="119"/>
      <c r="PUQ1" s="119"/>
      <c r="PUR1" s="119"/>
      <c r="PUS1" s="119"/>
      <c r="PUT1" s="119"/>
      <c r="PUU1" s="119"/>
      <c r="PUV1" s="119"/>
      <c r="PUW1" s="119"/>
      <c r="PUX1" s="119"/>
      <c r="PUY1" s="119"/>
      <c r="PUZ1" s="119"/>
      <c r="PVA1" s="119"/>
      <c r="PVB1" s="119"/>
      <c r="PVC1" s="119"/>
      <c r="PVD1" s="119"/>
      <c r="PVE1" s="119"/>
      <c r="PVF1" s="119"/>
      <c r="PVG1" s="119"/>
      <c r="PVH1" s="119"/>
      <c r="PVI1" s="119"/>
      <c r="PVJ1" s="119"/>
      <c r="PVK1" s="119"/>
      <c r="PVL1" s="119"/>
      <c r="PVM1" s="119"/>
      <c r="PVN1" s="119"/>
      <c r="PVO1" s="119"/>
      <c r="PVP1" s="119"/>
      <c r="PVQ1" s="119"/>
      <c r="PVR1" s="119"/>
      <c r="PVS1" s="119"/>
      <c r="PVT1" s="119"/>
      <c r="PVU1" s="119"/>
      <c r="PVV1" s="119"/>
      <c r="PVW1" s="119"/>
      <c r="PVX1" s="119"/>
      <c r="PVY1" s="119"/>
      <c r="PVZ1" s="119"/>
      <c r="PWA1" s="119"/>
      <c r="PWB1" s="119"/>
      <c r="PWC1" s="119"/>
      <c r="PWD1" s="119"/>
      <c r="PWE1" s="119"/>
      <c r="PWF1" s="119"/>
      <c r="PWG1" s="119"/>
      <c r="PWH1" s="119"/>
      <c r="PWI1" s="119"/>
      <c r="PWJ1" s="119"/>
      <c r="PWK1" s="119"/>
      <c r="PWL1" s="119"/>
      <c r="PWM1" s="119"/>
      <c r="PWN1" s="119"/>
      <c r="PWO1" s="119"/>
      <c r="PWP1" s="119"/>
      <c r="PWQ1" s="119"/>
      <c r="PWR1" s="119"/>
      <c r="PWS1" s="119"/>
      <c r="PWT1" s="119"/>
      <c r="PWU1" s="119"/>
      <c r="PWV1" s="119"/>
      <c r="PWW1" s="119"/>
      <c r="PWX1" s="119"/>
      <c r="PWY1" s="119"/>
      <c r="PWZ1" s="119"/>
      <c r="PXA1" s="119"/>
      <c r="PXB1" s="119"/>
      <c r="PXC1" s="119"/>
      <c r="PXD1" s="119"/>
      <c r="PXE1" s="119"/>
      <c r="PXF1" s="119"/>
      <c r="PXG1" s="119"/>
      <c r="PXH1" s="119"/>
      <c r="PXI1" s="119"/>
      <c r="PXJ1" s="119"/>
      <c r="PXK1" s="119"/>
      <c r="PXL1" s="119"/>
      <c r="PXM1" s="119"/>
      <c r="PXN1" s="119"/>
      <c r="PXO1" s="119"/>
      <c r="PXP1" s="119"/>
      <c r="PXQ1" s="119"/>
      <c r="PXR1" s="119"/>
      <c r="PXS1" s="119"/>
      <c r="PXT1" s="119"/>
      <c r="PXU1" s="119"/>
      <c r="PXV1" s="119"/>
      <c r="PXW1" s="119"/>
      <c r="PXX1" s="119"/>
      <c r="PXY1" s="119"/>
      <c r="PXZ1" s="119"/>
      <c r="PYA1" s="119"/>
      <c r="PYB1" s="119"/>
      <c r="PYC1" s="119"/>
      <c r="PYD1" s="119"/>
      <c r="PYE1" s="119"/>
      <c r="PYF1" s="119"/>
      <c r="PYG1" s="119"/>
      <c r="PYH1" s="119"/>
      <c r="PYI1" s="119"/>
      <c r="PYJ1" s="119"/>
      <c r="PYK1" s="119"/>
      <c r="PYL1" s="119"/>
      <c r="PYM1" s="119"/>
      <c r="PYN1" s="119"/>
      <c r="PYO1" s="119"/>
      <c r="PYP1" s="119"/>
      <c r="PYQ1" s="119"/>
      <c r="PYR1" s="119"/>
      <c r="PYS1" s="119"/>
      <c r="PYT1" s="119"/>
      <c r="PYU1" s="119"/>
      <c r="PYV1" s="119"/>
      <c r="PYW1" s="119"/>
      <c r="PYX1" s="119"/>
      <c r="PYY1" s="119"/>
      <c r="PYZ1" s="119"/>
      <c r="PZA1" s="119"/>
      <c r="PZB1" s="119"/>
      <c r="PZC1" s="119"/>
      <c r="PZD1" s="119"/>
      <c r="PZE1" s="119"/>
      <c r="PZF1" s="119"/>
      <c r="PZG1" s="119"/>
      <c r="PZH1" s="119"/>
      <c r="PZI1" s="119"/>
      <c r="PZJ1" s="119"/>
      <c r="PZK1" s="119"/>
      <c r="PZL1" s="119"/>
      <c r="PZM1" s="119"/>
      <c r="PZN1" s="119"/>
      <c r="PZO1" s="119"/>
      <c r="PZP1" s="119"/>
      <c r="PZQ1" s="119"/>
      <c r="PZR1" s="119"/>
      <c r="PZS1" s="119"/>
      <c r="PZT1" s="119"/>
      <c r="PZU1" s="119"/>
      <c r="PZV1" s="119"/>
      <c r="PZW1" s="119"/>
      <c r="PZX1" s="119"/>
      <c r="PZY1" s="119"/>
      <c r="PZZ1" s="119"/>
      <c r="QAA1" s="119"/>
      <c r="QAB1" s="119"/>
      <c r="QAC1" s="119"/>
      <c r="QAD1" s="119"/>
      <c r="QAE1" s="119"/>
      <c r="QAF1" s="119"/>
      <c r="QAG1" s="119"/>
      <c r="QAH1" s="119"/>
      <c r="QAI1" s="119"/>
      <c r="QAJ1" s="119"/>
      <c r="QAK1" s="119"/>
      <c r="QAL1" s="119"/>
      <c r="QAM1" s="119"/>
      <c r="QAN1" s="119"/>
      <c r="QAO1" s="119"/>
      <c r="QAP1" s="119"/>
      <c r="QAQ1" s="119"/>
      <c r="QAR1" s="119"/>
      <c r="QAS1" s="119"/>
      <c r="QAT1" s="119"/>
      <c r="QAU1" s="119"/>
      <c r="QAV1" s="119"/>
      <c r="QAW1" s="119"/>
      <c r="QAX1" s="119"/>
      <c r="QAY1" s="119"/>
      <c r="QAZ1" s="119"/>
      <c r="QBA1" s="119"/>
      <c r="QBB1" s="119"/>
      <c r="QBC1" s="119"/>
      <c r="QBD1" s="119"/>
      <c r="QBE1" s="119"/>
      <c r="QBF1" s="119"/>
      <c r="QBG1" s="119"/>
      <c r="QBH1" s="119"/>
      <c r="QBI1" s="119"/>
      <c r="QBJ1" s="119"/>
      <c r="QBK1" s="119"/>
      <c r="QBL1" s="119"/>
      <c r="QBM1" s="119"/>
      <c r="QBN1" s="119"/>
      <c r="QBO1" s="119"/>
      <c r="QBP1" s="119"/>
      <c r="QBQ1" s="119"/>
      <c r="QBR1" s="119"/>
      <c r="QBS1" s="119"/>
      <c r="QBT1" s="119"/>
      <c r="QBU1" s="119"/>
      <c r="QBV1" s="119"/>
      <c r="QBW1" s="119"/>
      <c r="QBX1" s="119"/>
      <c r="QBY1" s="119"/>
      <c r="QBZ1" s="119"/>
      <c r="QCA1" s="119"/>
      <c r="QCB1" s="119"/>
      <c r="QCC1" s="119"/>
      <c r="QCD1" s="119"/>
      <c r="QCE1" s="119"/>
      <c r="QCF1" s="119"/>
      <c r="QCG1" s="119"/>
      <c r="QCH1" s="119"/>
      <c r="QCI1" s="119"/>
      <c r="QCJ1" s="119"/>
      <c r="QCK1" s="119"/>
      <c r="QCL1" s="119"/>
      <c r="QCM1" s="119"/>
      <c r="QCN1" s="119"/>
      <c r="QCO1" s="119"/>
      <c r="QCP1" s="119"/>
      <c r="QCQ1" s="119"/>
      <c r="QCR1" s="119"/>
      <c r="QCS1" s="119"/>
      <c r="QCT1" s="119"/>
      <c r="QCU1" s="119"/>
      <c r="QCV1" s="119"/>
      <c r="QCW1" s="119"/>
      <c r="QCX1" s="119"/>
      <c r="QCY1" s="119"/>
      <c r="QCZ1" s="119"/>
      <c r="QDA1" s="119"/>
      <c r="QDB1" s="119"/>
      <c r="QDC1" s="119"/>
      <c r="QDD1" s="119"/>
      <c r="QDE1" s="119"/>
      <c r="QDF1" s="119"/>
      <c r="QDG1" s="119"/>
      <c r="QDH1" s="119"/>
      <c r="QDI1" s="119"/>
      <c r="QDJ1" s="119"/>
      <c r="QDK1" s="119"/>
      <c r="QDL1" s="119"/>
      <c r="QDM1" s="119"/>
      <c r="QDN1" s="119"/>
      <c r="QDO1" s="119"/>
      <c r="QDP1" s="119"/>
      <c r="QDQ1" s="119"/>
      <c r="QDR1" s="119"/>
      <c r="QDS1" s="119"/>
      <c r="QDT1" s="119"/>
      <c r="QDU1" s="119"/>
      <c r="QDV1" s="119"/>
      <c r="QDW1" s="119"/>
      <c r="QDX1" s="119"/>
      <c r="QDY1" s="119"/>
      <c r="QDZ1" s="119"/>
      <c r="QEA1" s="119"/>
      <c r="QEB1" s="119"/>
      <c r="QEC1" s="119"/>
      <c r="QED1" s="119"/>
      <c r="QEE1" s="119"/>
      <c r="QEF1" s="119"/>
      <c r="QEG1" s="119"/>
      <c r="QEH1" s="119"/>
      <c r="QEI1" s="119"/>
      <c r="QEJ1" s="119"/>
      <c r="QEK1" s="119"/>
      <c r="QEL1" s="119"/>
      <c r="QEM1" s="119"/>
      <c r="QEN1" s="119"/>
      <c r="QEO1" s="119"/>
      <c r="QEP1" s="119"/>
      <c r="QEQ1" s="119"/>
      <c r="QER1" s="119"/>
      <c r="QES1" s="119"/>
      <c r="QET1" s="119"/>
      <c r="QEU1" s="119"/>
      <c r="QEV1" s="119"/>
      <c r="QEW1" s="119"/>
      <c r="QEX1" s="119"/>
      <c r="QEY1" s="119"/>
      <c r="QEZ1" s="119"/>
      <c r="QFA1" s="119"/>
      <c r="QFB1" s="119"/>
      <c r="QFC1" s="119"/>
      <c r="QFD1" s="119"/>
      <c r="QFE1" s="119"/>
      <c r="QFF1" s="119"/>
      <c r="QFG1" s="119"/>
      <c r="QFH1" s="119"/>
      <c r="QFI1" s="119"/>
      <c r="QFJ1" s="119"/>
      <c r="QFK1" s="119"/>
      <c r="QFL1" s="119"/>
      <c r="QFM1" s="119"/>
      <c r="QFN1" s="119"/>
      <c r="QFO1" s="119"/>
      <c r="QFP1" s="119"/>
      <c r="QFQ1" s="119"/>
      <c r="QFR1" s="119"/>
      <c r="QFS1" s="119"/>
      <c r="QFT1" s="119"/>
      <c r="QFU1" s="119"/>
      <c r="QFV1" s="119"/>
      <c r="QFW1" s="119"/>
      <c r="QFX1" s="119"/>
      <c r="QFY1" s="119"/>
      <c r="QFZ1" s="119"/>
      <c r="QGA1" s="119"/>
      <c r="QGB1" s="119"/>
      <c r="QGC1" s="119"/>
      <c r="QGD1" s="119"/>
      <c r="QGE1" s="119"/>
      <c r="QGF1" s="119"/>
      <c r="QGG1" s="119"/>
      <c r="QGH1" s="119"/>
      <c r="QGI1" s="119"/>
      <c r="QGJ1" s="119"/>
      <c r="QGK1" s="119"/>
      <c r="QGL1" s="119"/>
      <c r="QGM1" s="119"/>
      <c r="QGN1" s="119"/>
      <c r="QGO1" s="119"/>
      <c r="QGP1" s="119"/>
      <c r="QGQ1" s="119"/>
      <c r="QGR1" s="119"/>
      <c r="QGS1" s="119"/>
      <c r="QGT1" s="119"/>
      <c r="QGU1" s="119"/>
      <c r="QGV1" s="119"/>
      <c r="QGW1" s="119"/>
      <c r="QGX1" s="119"/>
      <c r="QGY1" s="119"/>
      <c r="QGZ1" s="119"/>
      <c r="QHA1" s="119"/>
      <c r="QHB1" s="119"/>
      <c r="QHC1" s="119"/>
      <c r="QHD1" s="119"/>
      <c r="QHE1" s="119"/>
      <c r="QHF1" s="119"/>
      <c r="QHG1" s="119"/>
      <c r="QHH1" s="119"/>
      <c r="QHI1" s="119"/>
      <c r="QHJ1" s="119"/>
      <c r="QHK1" s="119"/>
      <c r="QHL1" s="119"/>
      <c r="QHM1" s="119"/>
      <c r="QHN1" s="119"/>
      <c r="QHO1" s="119"/>
      <c r="QHP1" s="119"/>
      <c r="QHQ1" s="119"/>
      <c r="QHR1" s="119"/>
      <c r="QHS1" s="119"/>
      <c r="QHT1" s="119"/>
      <c r="QHU1" s="119"/>
      <c r="QHV1" s="119"/>
      <c r="QHW1" s="119"/>
      <c r="QHX1" s="119"/>
      <c r="QHY1" s="119"/>
      <c r="QHZ1" s="119"/>
      <c r="QIA1" s="119"/>
      <c r="QIB1" s="119"/>
      <c r="QIC1" s="119"/>
      <c r="QID1" s="119"/>
      <c r="QIE1" s="119"/>
      <c r="QIF1" s="119"/>
      <c r="QIG1" s="119"/>
      <c r="QIH1" s="119"/>
      <c r="QII1" s="119"/>
      <c r="QIJ1" s="119"/>
      <c r="QIK1" s="119"/>
      <c r="QIL1" s="119"/>
      <c r="QIM1" s="119"/>
      <c r="QIN1" s="119"/>
      <c r="QIO1" s="119"/>
      <c r="QIP1" s="119"/>
      <c r="QIQ1" s="119"/>
      <c r="QIR1" s="119"/>
      <c r="QIS1" s="119"/>
      <c r="QIT1" s="119"/>
      <c r="QIU1" s="119"/>
      <c r="QIV1" s="119"/>
      <c r="QIW1" s="119"/>
      <c r="QIX1" s="119"/>
      <c r="QIY1" s="119"/>
      <c r="QIZ1" s="119"/>
      <c r="QJA1" s="119"/>
      <c r="QJB1" s="119"/>
      <c r="QJC1" s="119"/>
      <c r="QJD1" s="119"/>
      <c r="QJE1" s="119"/>
      <c r="QJF1" s="119"/>
      <c r="QJG1" s="119"/>
      <c r="QJH1" s="119"/>
      <c r="QJI1" s="119"/>
      <c r="QJJ1" s="119"/>
      <c r="QJK1" s="119"/>
      <c r="QJL1" s="119"/>
      <c r="QJM1" s="119"/>
      <c r="QJN1" s="119"/>
      <c r="QJO1" s="119"/>
      <c r="QJP1" s="119"/>
      <c r="QJQ1" s="119"/>
      <c r="QJR1" s="119"/>
      <c r="QJS1" s="119"/>
      <c r="QJT1" s="119"/>
      <c r="QJU1" s="119"/>
      <c r="QJV1" s="119"/>
      <c r="QJW1" s="119"/>
      <c r="QJX1" s="119"/>
      <c r="QJY1" s="119"/>
      <c r="QJZ1" s="119"/>
      <c r="QKA1" s="119"/>
      <c r="QKB1" s="119"/>
      <c r="QKC1" s="119"/>
      <c r="QKD1" s="119"/>
      <c r="QKE1" s="119"/>
      <c r="QKF1" s="119"/>
      <c r="QKG1" s="119"/>
      <c r="QKH1" s="119"/>
      <c r="QKI1" s="119"/>
      <c r="QKJ1" s="119"/>
      <c r="QKK1" s="119"/>
      <c r="QKL1" s="119"/>
      <c r="QKM1" s="119"/>
      <c r="QKN1" s="119"/>
      <c r="QKO1" s="119"/>
      <c r="QKP1" s="119"/>
      <c r="QKQ1" s="119"/>
      <c r="QKR1" s="119"/>
      <c r="QKS1" s="119"/>
      <c r="QKT1" s="119"/>
      <c r="QKU1" s="119"/>
      <c r="QKV1" s="119"/>
      <c r="QKW1" s="119"/>
      <c r="QKX1" s="119"/>
      <c r="QKY1" s="119"/>
      <c r="QKZ1" s="119"/>
      <c r="QLA1" s="119"/>
      <c r="QLB1" s="119"/>
      <c r="QLC1" s="119"/>
      <c r="QLD1" s="119"/>
      <c r="QLE1" s="119"/>
      <c r="QLF1" s="119"/>
      <c r="QLG1" s="119"/>
      <c r="QLH1" s="119"/>
      <c r="QLI1" s="119"/>
      <c r="QLJ1" s="119"/>
      <c r="QLK1" s="119"/>
      <c r="QLL1" s="119"/>
      <c r="QLM1" s="119"/>
      <c r="QLN1" s="119"/>
      <c r="QLO1" s="119"/>
      <c r="QLP1" s="119"/>
      <c r="QLQ1" s="119"/>
      <c r="QLR1" s="119"/>
      <c r="QLS1" s="119"/>
      <c r="QLT1" s="119"/>
      <c r="QLU1" s="119"/>
      <c r="QLV1" s="119"/>
      <c r="QLW1" s="119"/>
      <c r="QLX1" s="119"/>
      <c r="QLY1" s="119"/>
      <c r="QLZ1" s="119"/>
      <c r="QMA1" s="119"/>
      <c r="QMB1" s="119"/>
      <c r="QMC1" s="119"/>
      <c r="QMD1" s="119"/>
      <c r="QME1" s="119"/>
      <c r="QMF1" s="119"/>
      <c r="QMG1" s="119"/>
      <c r="QMH1" s="119"/>
      <c r="QMI1" s="119"/>
      <c r="QMJ1" s="119"/>
      <c r="QMK1" s="119"/>
      <c r="QML1" s="119"/>
      <c r="QMM1" s="119"/>
      <c r="QMN1" s="119"/>
      <c r="QMO1" s="119"/>
      <c r="QMP1" s="119"/>
      <c r="QMQ1" s="119"/>
      <c r="QMR1" s="119"/>
      <c r="QMS1" s="119"/>
      <c r="QMT1" s="119"/>
      <c r="QMU1" s="119"/>
      <c r="QMV1" s="119"/>
      <c r="QMW1" s="119"/>
      <c r="QMX1" s="119"/>
      <c r="QMY1" s="119"/>
      <c r="QMZ1" s="119"/>
      <c r="QNA1" s="119"/>
      <c r="QNB1" s="119"/>
      <c r="QNC1" s="119"/>
      <c r="QND1" s="119"/>
      <c r="QNE1" s="119"/>
      <c r="QNF1" s="119"/>
      <c r="QNG1" s="119"/>
      <c r="QNH1" s="119"/>
      <c r="QNI1" s="119"/>
      <c r="QNJ1" s="119"/>
      <c r="QNK1" s="119"/>
      <c r="QNL1" s="119"/>
      <c r="QNM1" s="119"/>
      <c r="QNN1" s="119"/>
      <c r="QNO1" s="119"/>
      <c r="QNP1" s="119"/>
      <c r="QNQ1" s="119"/>
      <c r="QNR1" s="119"/>
      <c r="QNS1" s="119"/>
      <c r="QNT1" s="119"/>
      <c r="QNU1" s="119"/>
      <c r="QNV1" s="119"/>
      <c r="QNW1" s="119"/>
      <c r="QNX1" s="119"/>
      <c r="QNY1" s="119"/>
      <c r="QNZ1" s="119"/>
      <c r="QOA1" s="119"/>
      <c r="QOB1" s="119"/>
      <c r="QOC1" s="119"/>
      <c r="QOD1" s="119"/>
      <c r="QOE1" s="119"/>
      <c r="QOF1" s="119"/>
      <c r="QOG1" s="119"/>
      <c r="QOH1" s="119"/>
      <c r="QOI1" s="119"/>
      <c r="QOJ1" s="119"/>
      <c r="QOK1" s="119"/>
      <c r="QOL1" s="119"/>
      <c r="QOM1" s="119"/>
      <c r="QON1" s="119"/>
      <c r="QOO1" s="119"/>
      <c r="QOP1" s="119"/>
      <c r="QOQ1" s="119"/>
      <c r="QOR1" s="119"/>
      <c r="QOS1" s="119"/>
      <c r="QOT1" s="119"/>
      <c r="QOU1" s="119"/>
      <c r="QOV1" s="119"/>
      <c r="QOW1" s="119"/>
      <c r="QOX1" s="119"/>
      <c r="QOY1" s="119"/>
      <c r="QOZ1" s="119"/>
      <c r="QPA1" s="119"/>
      <c r="QPB1" s="119"/>
      <c r="QPC1" s="119"/>
      <c r="QPD1" s="119"/>
      <c r="QPE1" s="119"/>
      <c r="QPF1" s="119"/>
      <c r="QPG1" s="119"/>
      <c r="QPH1" s="119"/>
      <c r="QPI1" s="119"/>
      <c r="QPJ1" s="119"/>
      <c r="QPK1" s="119"/>
      <c r="QPL1" s="119"/>
      <c r="QPM1" s="119"/>
      <c r="QPN1" s="119"/>
      <c r="QPO1" s="119"/>
      <c r="QPP1" s="119"/>
      <c r="QPQ1" s="119"/>
      <c r="QPR1" s="119"/>
      <c r="QPS1" s="119"/>
      <c r="QPT1" s="119"/>
      <c r="QPU1" s="119"/>
      <c r="QPV1" s="119"/>
      <c r="QPW1" s="119"/>
      <c r="QPX1" s="119"/>
      <c r="QPY1" s="119"/>
      <c r="QPZ1" s="119"/>
      <c r="QQA1" s="119"/>
      <c r="QQB1" s="119"/>
      <c r="QQC1" s="119"/>
      <c r="QQD1" s="119"/>
      <c r="QQE1" s="119"/>
      <c r="QQF1" s="119"/>
      <c r="QQG1" s="119"/>
      <c r="QQH1" s="119"/>
      <c r="QQI1" s="119"/>
      <c r="QQJ1" s="119"/>
      <c r="QQK1" s="119"/>
      <c r="QQL1" s="119"/>
      <c r="QQM1" s="119"/>
      <c r="QQN1" s="119"/>
      <c r="QQO1" s="119"/>
      <c r="QQP1" s="119"/>
      <c r="QQQ1" s="119"/>
      <c r="QQR1" s="119"/>
      <c r="QQS1" s="119"/>
      <c r="QQT1" s="119"/>
      <c r="QQU1" s="119"/>
      <c r="QQV1" s="119"/>
      <c r="QQW1" s="119"/>
      <c r="QQX1" s="119"/>
      <c r="QQY1" s="119"/>
      <c r="QQZ1" s="119"/>
      <c r="QRA1" s="119"/>
      <c r="QRB1" s="119"/>
      <c r="QRC1" s="119"/>
      <c r="QRD1" s="119"/>
      <c r="QRE1" s="119"/>
      <c r="QRF1" s="119"/>
      <c r="QRG1" s="119"/>
      <c r="QRH1" s="119"/>
      <c r="QRI1" s="119"/>
      <c r="QRJ1" s="119"/>
      <c r="QRK1" s="119"/>
      <c r="QRL1" s="119"/>
      <c r="QRM1" s="119"/>
      <c r="QRN1" s="119"/>
      <c r="QRO1" s="119"/>
      <c r="QRP1" s="119"/>
      <c r="QRQ1" s="119"/>
      <c r="QRR1" s="119"/>
      <c r="QRS1" s="119"/>
      <c r="QRT1" s="119"/>
      <c r="QRU1" s="119"/>
      <c r="QRV1" s="119"/>
      <c r="QRW1" s="119"/>
      <c r="QRX1" s="119"/>
      <c r="QRY1" s="119"/>
      <c r="QRZ1" s="119"/>
      <c r="QSA1" s="119"/>
      <c r="QSB1" s="119"/>
      <c r="QSC1" s="119"/>
      <c r="QSD1" s="119"/>
      <c r="QSE1" s="119"/>
      <c r="QSF1" s="119"/>
      <c r="QSG1" s="119"/>
      <c r="QSH1" s="119"/>
      <c r="QSI1" s="119"/>
      <c r="QSJ1" s="119"/>
      <c r="QSK1" s="119"/>
      <c r="QSL1" s="119"/>
      <c r="QSM1" s="119"/>
      <c r="QSN1" s="119"/>
      <c r="QSO1" s="119"/>
      <c r="QSP1" s="119"/>
      <c r="QSQ1" s="119"/>
      <c r="QSR1" s="119"/>
      <c r="QSS1" s="119"/>
      <c r="QST1" s="119"/>
      <c r="QSU1" s="119"/>
      <c r="QSV1" s="119"/>
      <c r="QSW1" s="119"/>
      <c r="QSX1" s="119"/>
      <c r="QSY1" s="119"/>
      <c r="QSZ1" s="119"/>
      <c r="QTA1" s="119"/>
      <c r="QTB1" s="119"/>
      <c r="QTC1" s="119"/>
      <c r="QTD1" s="119"/>
      <c r="QTE1" s="119"/>
      <c r="QTF1" s="119"/>
      <c r="QTG1" s="119"/>
      <c r="QTH1" s="119"/>
      <c r="QTI1" s="119"/>
      <c r="QTJ1" s="119"/>
      <c r="QTK1" s="119"/>
      <c r="QTL1" s="119"/>
      <c r="QTM1" s="119"/>
      <c r="QTN1" s="119"/>
      <c r="QTO1" s="119"/>
      <c r="QTP1" s="119"/>
      <c r="QTQ1" s="119"/>
      <c r="QTR1" s="119"/>
      <c r="QTS1" s="119"/>
      <c r="QTT1" s="119"/>
      <c r="QTU1" s="119"/>
      <c r="QTV1" s="119"/>
      <c r="QTW1" s="119"/>
      <c r="QTX1" s="119"/>
      <c r="QTY1" s="119"/>
      <c r="QTZ1" s="119"/>
      <c r="QUA1" s="119"/>
      <c r="QUB1" s="119"/>
      <c r="QUC1" s="119"/>
      <c r="QUD1" s="119"/>
      <c r="QUE1" s="119"/>
      <c r="QUF1" s="119"/>
      <c r="QUG1" s="119"/>
      <c r="QUH1" s="119"/>
      <c r="QUI1" s="119"/>
      <c r="QUJ1" s="119"/>
      <c r="QUK1" s="119"/>
      <c r="QUL1" s="119"/>
      <c r="QUM1" s="119"/>
      <c r="QUN1" s="119"/>
      <c r="QUO1" s="119"/>
      <c r="QUP1" s="119"/>
      <c r="QUQ1" s="119"/>
      <c r="QUR1" s="119"/>
      <c r="QUS1" s="119"/>
      <c r="QUT1" s="119"/>
      <c r="QUU1" s="119"/>
      <c r="QUV1" s="119"/>
      <c r="QUW1" s="119"/>
      <c r="QUX1" s="119"/>
      <c r="QUY1" s="119"/>
      <c r="QUZ1" s="119"/>
      <c r="QVA1" s="119"/>
      <c r="QVB1" s="119"/>
      <c r="QVC1" s="119"/>
      <c r="QVD1" s="119"/>
      <c r="QVE1" s="119"/>
      <c r="QVF1" s="119"/>
      <c r="QVG1" s="119"/>
      <c r="QVH1" s="119"/>
      <c r="QVI1" s="119"/>
      <c r="QVJ1" s="119"/>
      <c r="QVK1" s="119"/>
      <c r="QVL1" s="119"/>
      <c r="QVM1" s="119"/>
      <c r="QVN1" s="119"/>
      <c r="QVO1" s="119"/>
      <c r="QVP1" s="119"/>
      <c r="QVQ1" s="119"/>
      <c r="QVR1" s="119"/>
      <c r="QVS1" s="119"/>
      <c r="QVT1" s="119"/>
      <c r="QVU1" s="119"/>
      <c r="QVV1" s="119"/>
      <c r="QVW1" s="119"/>
      <c r="QVX1" s="119"/>
      <c r="QVY1" s="119"/>
      <c r="QVZ1" s="119"/>
      <c r="QWA1" s="119"/>
      <c r="QWB1" s="119"/>
      <c r="QWC1" s="119"/>
      <c r="QWD1" s="119"/>
      <c r="QWE1" s="119"/>
      <c r="QWF1" s="119"/>
      <c r="QWG1" s="119"/>
      <c r="QWH1" s="119"/>
      <c r="QWI1" s="119"/>
      <c r="QWJ1" s="119"/>
      <c r="QWK1" s="119"/>
      <c r="QWL1" s="119"/>
      <c r="QWM1" s="119"/>
      <c r="QWN1" s="119"/>
      <c r="QWO1" s="119"/>
      <c r="QWP1" s="119"/>
      <c r="QWQ1" s="119"/>
      <c r="QWR1" s="119"/>
      <c r="QWS1" s="119"/>
      <c r="QWT1" s="119"/>
      <c r="QWU1" s="119"/>
      <c r="QWV1" s="119"/>
      <c r="QWW1" s="119"/>
      <c r="QWX1" s="119"/>
      <c r="QWY1" s="119"/>
      <c r="QWZ1" s="119"/>
      <c r="QXA1" s="119"/>
      <c r="QXB1" s="119"/>
      <c r="QXC1" s="119"/>
      <c r="QXD1" s="119"/>
      <c r="QXE1" s="119"/>
      <c r="QXF1" s="119"/>
      <c r="QXG1" s="119"/>
      <c r="QXH1" s="119"/>
      <c r="QXI1" s="119"/>
      <c r="QXJ1" s="119"/>
      <c r="QXK1" s="119"/>
      <c r="QXL1" s="119"/>
      <c r="QXM1" s="119"/>
      <c r="QXN1" s="119"/>
      <c r="QXO1" s="119"/>
      <c r="QXP1" s="119"/>
      <c r="QXQ1" s="119"/>
      <c r="QXR1" s="119"/>
      <c r="QXS1" s="119"/>
      <c r="QXT1" s="119"/>
      <c r="QXU1" s="119"/>
      <c r="QXV1" s="119"/>
      <c r="QXW1" s="119"/>
      <c r="QXX1" s="119"/>
      <c r="QXY1" s="119"/>
      <c r="QXZ1" s="119"/>
      <c r="QYA1" s="119"/>
      <c r="QYB1" s="119"/>
      <c r="QYC1" s="119"/>
      <c r="QYD1" s="119"/>
      <c r="QYE1" s="119"/>
      <c r="QYF1" s="119"/>
      <c r="QYG1" s="119"/>
      <c r="QYH1" s="119"/>
      <c r="QYI1" s="119"/>
      <c r="QYJ1" s="119"/>
      <c r="QYK1" s="119"/>
      <c r="QYL1" s="119"/>
      <c r="QYM1" s="119"/>
      <c r="QYN1" s="119"/>
      <c r="QYO1" s="119"/>
      <c r="QYP1" s="119"/>
      <c r="QYQ1" s="119"/>
      <c r="QYR1" s="119"/>
      <c r="QYS1" s="119"/>
      <c r="QYT1" s="119"/>
      <c r="QYU1" s="119"/>
      <c r="QYV1" s="119"/>
      <c r="QYW1" s="119"/>
      <c r="QYX1" s="119"/>
      <c r="QYY1" s="119"/>
      <c r="QYZ1" s="119"/>
      <c r="QZA1" s="119"/>
      <c r="QZB1" s="119"/>
      <c r="QZC1" s="119"/>
      <c r="QZD1" s="119"/>
      <c r="QZE1" s="119"/>
      <c r="QZF1" s="119"/>
      <c r="QZG1" s="119"/>
      <c r="QZH1" s="119"/>
      <c r="QZI1" s="119"/>
      <c r="QZJ1" s="119"/>
      <c r="QZK1" s="119"/>
      <c r="QZL1" s="119"/>
      <c r="QZM1" s="119"/>
      <c r="QZN1" s="119"/>
      <c r="QZO1" s="119"/>
      <c r="QZP1" s="119"/>
      <c r="QZQ1" s="119"/>
      <c r="QZR1" s="119"/>
      <c r="QZS1" s="119"/>
      <c r="QZT1" s="119"/>
      <c r="QZU1" s="119"/>
      <c r="QZV1" s="119"/>
      <c r="QZW1" s="119"/>
      <c r="QZX1" s="119"/>
      <c r="QZY1" s="119"/>
      <c r="QZZ1" s="119"/>
      <c r="RAA1" s="119"/>
      <c r="RAB1" s="119"/>
      <c r="RAC1" s="119"/>
      <c r="RAD1" s="119"/>
      <c r="RAE1" s="119"/>
      <c r="RAF1" s="119"/>
      <c r="RAG1" s="119"/>
      <c r="RAH1" s="119"/>
      <c r="RAI1" s="119"/>
      <c r="RAJ1" s="119"/>
      <c r="RAK1" s="119"/>
      <c r="RAL1" s="119"/>
      <c r="RAM1" s="119"/>
      <c r="RAN1" s="119"/>
      <c r="RAO1" s="119"/>
      <c r="RAP1" s="119"/>
      <c r="RAQ1" s="119"/>
      <c r="RAR1" s="119"/>
      <c r="RAS1" s="119"/>
      <c r="RAT1" s="119"/>
      <c r="RAU1" s="119"/>
      <c r="RAV1" s="119"/>
      <c r="RAW1" s="119"/>
      <c r="RAX1" s="119"/>
      <c r="RAY1" s="119"/>
      <c r="RAZ1" s="119"/>
      <c r="RBA1" s="119"/>
      <c r="RBB1" s="119"/>
      <c r="RBC1" s="119"/>
      <c r="RBD1" s="119"/>
      <c r="RBE1" s="119"/>
      <c r="RBF1" s="119"/>
      <c r="RBG1" s="119"/>
      <c r="RBH1" s="119"/>
      <c r="RBI1" s="119"/>
      <c r="RBJ1" s="119"/>
      <c r="RBK1" s="119"/>
      <c r="RBL1" s="119"/>
      <c r="RBM1" s="119"/>
      <c r="RBN1" s="119"/>
      <c r="RBO1" s="119"/>
      <c r="RBP1" s="119"/>
      <c r="RBQ1" s="119"/>
      <c r="RBR1" s="119"/>
      <c r="RBS1" s="119"/>
      <c r="RBT1" s="119"/>
      <c r="RBU1" s="119"/>
      <c r="RBV1" s="119"/>
      <c r="RBW1" s="119"/>
      <c r="RBX1" s="119"/>
      <c r="RBY1" s="119"/>
      <c r="RBZ1" s="119"/>
      <c r="RCA1" s="119"/>
      <c r="RCB1" s="119"/>
      <c r="RCC1" s="119"/>
      <c r="RCD1" s="119"/>
      <c r="RCE1" s="119"/>
      <c r="RCF1" s="119"/>
      <c r="RCG1" s="119"/>
      <c r="RCH1" s="119"/>
      <c r="RCI1" s="119"/>
      <c r="RCJ1" s="119"/>
      <c r="RCK1" s="119"/>
      <c r="RCL1" s="119"/>
      <c r="RCM1" s="119"/>
      <c r="RCN1" s="119"/>
      <c r="RCO1" s="119"/>
      <c r="RCP1" s="119"/>
      <c r="RCQ1" s="119"/>
      <c r="RCR1" s="119"/>
      <c r="RCS1" s="119"/>
      <c r="RCT1" s="119"/>
      <c r="RCU1" s="119"/>
      <c r="RCV1" s="119"/>
      <c r="RCW1" s="119"/>
      <c r="RCX1" s="119"/>
      <c r="RCY1" s="119"/>
      <c r="RCZ1" s="119"/>
      <c r="RDA1" s="119"/>
      <c r="RDB1" s="119"/>
      <c r="RDC1" s="119"/>
      <c r="RDD1" s="119"/>
      <c r="RDE1" s="119"/>
      <c r="RDF1" s="119"/>
      <c r="RDG1" s="119"/>
      <c r="RDH1" s="119"/>
      <c r="RDI1" s="119"/>
      <c r="RDJ1" s="119"/>
      <c r="RDK1" s="119"/>
      <c r="RDL1" s="119"/>
      <c r="RDM1" s="119"/>
      <c r="RDN1" s="119"/>
      <c r="RDO1" s="119"/>
      <c r="RDP1" s="119"/>
      <c r="RDQ1" s="119"/>
      <c r="RDR1" s="119"/>
      <c r="RDS1" s="119"/>
      <c r="RDT1" s="119"/>
      <c r="RDU1" s="119"/>
      <c r="RDV1" s="119"/>
      <c r="RDW1" s="119"/>
      <c r="RDX1" s="119"/>
      <c r="RDY1" s="119"/>
      <c r="RDZ1" s="119"/>
      <c r="REA1" s="119"/>
      <c r="REB1" s="119"/>
      <c r="REC1" s="119"/>
      <c r="RED1" s="119"/>
      <c r="REE1" s="119"/>
      <c r="REF1" s="119"/>
      <c r="REG1" s="119"/>
      <c r="REH1" s="119"/>
      <c r="REI1" s="119"/>
      <c r="REJ1" s="119"/>
      <c r="REK1" s="119"/>
      <c r="REL1" s="119"/>
      <c r="REM1" s="119"/>
      <c r="REN1" s="119"/>
      <c r="REO1" s="119"/>
      <c r="REP1" s="119"/>
      <c r="REQ1" s="119"/>
      <c r="RER1" s="119"/>
      <c r="RES1" s="119"/>
      <c r="RET1" s="119"/>
      <c r="REU1" s="119"/>
      <c r="REV1" s="119"/>
      <c r="REW1" s="119"/>
      <c r="REX1" s="119"/>
      <c r="REY1" s="119"/>
      <c r="REZ1" s="119"/>
      <c r="RFA1" s="119"/>
      <c r="RFB1" s="119"/>
      <c r="RFC1" s="119"/>
      <c r="RFD1" s="119"/>
      <c r="RFE1" s="119"/>
      <c r="RFF1" s="119"/>
      <c r="RFG1" s="119"/>
      <c r="RFH1" s="119"/>
      <c r="RFI1" s="119"/>
      <c r="RFJ1" s="119"/>
      <c r="RFK1" s="119"/>
      <c r="RFL1" s="119"/>
      <c r="RFM1" s="119"/>
      <c r="RFN1" s="119"/>
      <c r="RFO1" s="119"/>
      <c r="RFP1" s="119"/>
      <c r="RFQ1" s="119"/>
      <c r="RFR1" s="119"/>
      <c r="RFS1" s="119"/>
      <c r="RFT1" s="119"/>
      <c r="RFU1" s="119"/>
      <c r="RFV1" s="119"/>
      <c r="RFW1" s="119"/>
      <c r="RFX1" s="119"/>
      <c r="RFY1" s="119"/>
      <c r="RFZ1" s="119"/>
      <c r="RGA1" s="119"/>
      <c r="RGB1" s="119"/>
      <c r="RGC1" s="119"/>
      <c r="RGD1" s="119"/>
      <c r="RGE1" s="119"/>
      <c r="RGF1" s="119"/>
      <c r="RGG1" s="119"/>
      <c r="RGH1" s="119"/>
      <c r="RGI1" s="119"/>
      <c r="RGJ1" s="119"/>
      <c r="RGK1" s="119"/>
      <c r="RGL1" s="119"/>
      <c r="RGM1" s="119"/>
      <c r="RGN1" s="119"/>
      <c r="RGO1" s="119"/>
      <c r="RGP1" s="119"/>
      <c r="RGQ1" s="119"/>
      <c r="RGR1" s="119"/>
      <c r="RGS1" s="119"/>
      <c r="RGT1" s="119"/>
      <c r="RGU1" s="119"/>
      <c r="RGV1" s="119"/>
      <c r="RGW1" s="119"/>
      <c r="RGX1" s="119"/>
      <c r="RGY1" s="119"/>
      <c r="RGZ1" s="119"/>
      <c r="RHA1" s="119"/>
      <c r="RHB1" s="119"/>
      <c r="RHC1" s="119"/>
      <c r="RHD1" s="119"/>
      <c r="RHE1" s="119"/>
      <c r="RHF1" s="119"/>
      <c r="RHG1" s="119"/>
      <c r="RHH1" s="119"/>
      <c r="RHI1" s="119"/>
      <c r="RHJ1" s="119"/>
      <c r="RHK1" s="119"/>
      <c r="RHL1" s="119"/>
      <c r="RHM1" s="119"/>
      <c r="RHN1" s="119"/>
      <c r="RHO1" s="119"/>
      <c r="RHP1" s="119"/>
      <c r="RHQ1" s="119"/>
      <c r="RHR1" s="119"/>
      <c r="RHS1" s="119"/>
      <c r="RHT1" s="119"/>
      <c r="RHU1" s="119"/>
      <c r="RHV1" s="119"/>
      <c r="RHW1" s="119"/>
      <c r="RHX1" s="119"/>
      <c r="RHY1" s="119"/>
      <c r="RHZ1" s="119"/>
      <c r="RIA1" s="119"/>
      <c r="RIB1" s="119"/>
      <c r="RIC1" s="119"/>
      <c r="RID1" s="119"/>
      <c r="RIE1" s="119"/>
      <c r="RIF1" s="119"/>
      <c r="RIG1" s="119"/>
      <c r="RIH1" s="119"/>
      <c r="RII1" s="119"/>
      <c r="RIJ1" s="119"/>
      <c r="RIK1" s="119"/>
      <c r="RIL1" s="119"/>
      <c r="RIM1" s="119"/>
      <c r="RIN1" s="119"/>
      <c r="RIO1" s="119"/>
      <c r="RIP1" s="119"/>
      <c r="RIQ1" s="119"/>
      <c r="RIR1" s="119"/>
      <c r="RIS1" s="119"/>
      <c r="RIT1" s="119"/>
      <c r="RIU1" s="119"/>
      <c r="RIV1" s="119"/>
      <c r="RIW1" s="119"/>
      <c r="RIX1" s="119"/>
      <c r="RIY1" s="119"/>
      <c r="RIZ1" s="119"/>
      <c r="RJA1" s="119"/>
      <c r="RJB1" s="119"/>
      <c r="RJC1" s="119"/>
      <c r="RJD1" s="119"/>
      <c r="RJE1" s="119"/>
      <c r="RJF1" s="119"/>
      <c r="RJG1" s="119"/>
      <c r="RJH1" s="119"/>
      <c r="RJI1" s="119"/>
      <c r="RJJ1" s="119"/>
      <c r="RJK1" s="119"/>
      <c r="RJL1" s="119"/>
      <c r="RJM1" s="119"/>
      <c r="RJN1" s="119"/>
      <c r="RJO1" s="119"/>
      <c r="RJP1" s="119"/>
      <c r="RJQ1" s="119"/>
      <c r="RJR1" s="119"/>
      <c r="RJS1" s="119"/>
      <c r="RJT1" s="119"/>
      <c r="RJU1" s="119"/>
      <c r="RJV1" s="119"/>
      <c r="RJW1" s="119"/>
      <c r="RJX1" s="119"/>
      <c r="RJY1" s="119"/>
      <c r="RJZ1" s="119"/>
      <c r="RKA1" s="119"/>
      <c r="RKB1" s="119"/>
      <c r="RKC1" s="119"/>
      <c r="RKD1" s="119"/>
      <c r="RKE1" s="119"/>
      <c r="RKF1" s="119"/>
      <c r="RKG1" s="119"/>
      <c r="RKH1" s="119"/>
      <c r="RKI1" s="119"/>
      <c r="RKJ1" s="119"/>
      <c r="RKK1" s="119"/>
      <c r="RKL1" s="119"/>
      <c r="RKM1" s="119"/>
      <c r="RKN1" s="119"/>
      <c r="RKO1" s="119"/>
      <c r="RKP1" s="119"/>
      <c r="RKQ1" s="119"/>
      <c r="RKR1" s="119"/>
      <c r="RKS1" s="119"/>
      <c r="RKT1" s="119"/>
      <c r="RKU1" s="119"/>
      <c r="RKV1" s="119"/>
      <c r="RKW1" s="119"/>
      <c r="RKX1" s="119"/>
      <c r="RKY1" s="119"/>
      <c r="RKZ1" s="119"/>
      <c r="RLA1" s="119"/>
      <c r="RLB1" s="119"/>
      <c r="RLC1" s="119"/>
      <c r="RLD1" s="119"/>
      <c r="RLE1" s="119"/>
      <c r="RLF1" s="119"/>
      <c r="RLG1" s="119"/>
      <c r="RLH1" s="119"/>
      <c r="RLI1" s="119"/>
      <c r="RLJ1" s="119"/>
      <c r="RLK1" s="119"/>
      <c r="RLL1" s="119"/>
      <c r="RLM1" s="119"/>
      <c r="RLN1" s="119"/>
      <c r="RLO1" s="119"/>
      <c r="RLP1" s="119"/>
      <c r="RLQ1" s="119"/>
      <c r="RLR1" s="119"/>
      <c r="RLS1" s="119"/>
      <c r="RLT1" s="119"/>
      <c r="RLU1" s="119"/>
      <c r="RLV1" s="119"/>
      <c r="RLW1" s="119"/>
      <c r="RLX1" s="119"/>
      <c r="RLY1" s="119"/>
      <c r="RLZ1" s="119"/>
      <c r="RMA1" s="119"/>
      <c r="RMB1" s="119"/>
      <c r="RMC1" s="119"/>
      <c r="RMD1" s="119"/>
      <c r="RME1" s="119"/>
      <c r="RMF1" s="119"/>
      <c r="RMG1" s="119"/>
      <c r="RMH1" s="119"/>
      <c r="RMI1" s="119"/>
      <c r="RMJ1" s="119"/>
      <c r="RMK1" s="119"/>
      <c r="RML1" s="119"/>
      <c r="RMM1" s="119"/>
      <c r="RMN1" s="119"/>
      <c r="RMO1" s="119"/>
      <c r="RMP1" s="119"/>
      <c r="RMQ1" s="119"/>
      <c r="RMR1" s="119"/>
      <c r="RMS1" s="119"/>
      <c r="RMT1" s="119"/>
      <c r="RMU1" s="119"/>
      <c r="RMV1" s="119"/>
      <c r="RMW1" s="119"/>
      <c r="RMX1" s="119"/>
      <c r="RMY1" s="119"/>
      <c r="RMZ1" s="119"/>
      <c r="RNA1" s="119"/>
      <c r="RNB1" s="119"/>
      <c r="RNC1" s="119"/>
      <c r="RND1" s="119"/>
      <c r="RNE1" s="119"/>
      <c r="RNF1" s="119"/>
      <c r="RNG1" s="119"/>
      <c r="RNH1" s="119"/>
      <c r="RNI1" s="119"/>
      <c r="RNJ1" s="119"/>
      <c r="RNK1" s="119"/>
      <c r="RNL1" s="119"/>
      <c r="RNM1" s="119"/>
      <c r="RNN1" s="119"/>
      <c r="RNO1" s="119"/>
      <c r="RNP1" s="119"/>
      <c r="RNQ1" s="119"/>
      <c r="RNR1" s="119"/>
      <c r="RNS1" s="119"/>
      <c r="RNT1" s="119"/>
      <c r="RNU1" s="119"/>
      <c r="RNV1" s="119"/>
      <c r="RNW1" s="119"/>
      <c r="RNX1" s="119"/>
      <c r="RNY1" s="119"/>
      <c r="RNZ1" s="119"/>
      <c r="ROA1" s="119"/>
      <c r="ROB1" s="119"/>
      <c r="ROC1" s="119"/>
      <c r="ROD1" s="119"/>
      <c r="ROE1" s="119"/>
      <c r="ROF1" s="119"/>
      <c r="ROG1" s="119"/>
      <c r="ROH1" s="119"/>
      <c r="ROI1" s="119"/>
      <c r="ROJ1" s="119"/>
      <c r="ROK1" s="119"/>
      <c r="ROL1" s="119"/>
      <c r="ROM1" s="119"/>
      <c r="RON1" s="119"/>
      <c r="ROO1" s="119"/>
      <c r="ROP1" s="119"/>
      <c r="ROQ1" s="119"/>
      <c r="ROR1" s="119"/>
      <c r="ROS1" s="119"/>
      <c r="ROT1" s="119"/>
      <c r="ROU1" s="119"/>
      <c r="ROV1" s="119"/>
      <c r="ROW1" s="119"/>
      <c r="ROX1" s="119"/>
      <c r="ROY1" s="119"/>
      <c r="ROZ1" s="119"/>
      <c r="RPA1" s="119"/>
      <c r="RPB1" s="119"/>
      <c r="RPC1" s="119"/>
      <c r="RPD1" s="119"/>
      <c r="RPE1" s="119"/>
      <c r="RPF1" s="119"/>
      <c r="RPG1" s="119"/>
      <c r="RPH1" s="119"/>
      <c r="RPI1" s="119"/>
      <c r="RPJ1" s="119"/>
      <c r="RPK1" s="119"/>
      <c r="RPL1" s="119"/>
      <c r="RPM1" s="119"/>
      <c r="RPN1" s="119"/>
      <c r="RPO1" s="119"/>
      <c r="RPP1" s="119"/>
      <c r="RPQ1" s="119"/>
      <c r="RPR1" s="119"/>
      <c r="RPS1" s="119"/>
      <c r="RPT1" s="119"/>
      <c r="RPU1" s="119"/>
      <c r="RPV1" s="119"/>
      <c r="RPW1" s="119"/>
      <c r="RPX1" s="119"/>
      <c r="RPY1" s="119"/>
      <c r="RPZ1" s="119"/>
      <c r="RQA1" s="119"/>
      <c r="RQB1" s="119"/>
      <c r="RQC1" s="119"/>
      <c r="RQD1" s="119"/>
      <c r="RQE1" s="119"/>
      <c r="RQF1" s="119"/>
      <c r="RQG1" s="119"/>
      <c r="RQH1" s="119"/>
      <c r="RQI1" s="119"/>
      <c r="RQJ1" s="119"/>
      <c r="RQK1" s="119"/>
      <c r="RQL1" s="119"/>
      <c r="RQM1" s="119"/>
      <c r="RQN1" s="119"/>
      <c r="RQO1" s="119"/>
      <c r="RQP1" s="119"/>
      <c r="RQQ1" s="119"/>
      <c r="RQR1" s="119"/>
      <c r="RQS1" s="119"/>
      <c r="RQT1" s="119"/>
      <c r="RQU1" s="119"/>
      <c r="RQV1" s="119"/>
      <c r="RQW1" s="119"/>
      <c r="RQX1" s="119"/>
      <c r="RQY1" s="119"/>
      <c r="RQZ1" s="119"/>
      <c r="RRA1" s="119"/>
      <c r="RRB1" s="119"/>
      <c r="RRC1" s="119"/>
      <c r="RRD1" s="119"/>
      <c r="RRE1" s="119"/>
      <c r="RRF1" s="119"/>
      <c r="RRG1" s="119"/>
      <c r="RRH1" s="119"/>
      <c r="RRI1" s="119"/>
      <c r="RRJ1" s="119"/>
      <c r="RRK1" s="119"/>
      <c r="RRL1" s="119"/>
      <c r="RRM1" s="119"/>
      <c r="RRN1" s="119"/>
      <c r="RRO1" s="119"/>
      <c r="RRP1" s="119"/>
      <c r="RRQ1" s="119"/>
      <c r="RRR1" s="119"/>
      <c r="RRS1" s="119"/>
      <c r="RRT1" s="119"/>
      <c r="RRU1" s="119"/>
      <c r="RRV1" s="119"/>
      <c r="RRW1" s="119"/>
      <c r="RRX1" s="119"/>
      <c r="RRY1" s="119"/>
      <c r="RRZ1" s="119"/>
      <c r="RSA1" s="119"/>
      <c r="RSB1" s="119"/>
      <c r="RSC1" s="119"/>
      <c r="RSD1" s="119"/>
      <c r="RSE1" s="119"/>
      <c r="RSF1" s="119"/>
      <c r="RSG1" s="119"/>
      <c r="RSH1" s="119"/>
      <c r="RSI1" s="119"/>
      <c r="RSJ1" s="119"/>
      <c r="RSK1" s="119"/>
      <c r="RSL1" s="119"/>
      <c r="RSM1" s="119"/>
      <c r="RSN1" s="119"/>
      <c r="RSO1" s="119"/>
      <c r="RSP1" s="119"/>
      <c r="RSQ1" s="119"/>
      <c r="RSR1" s="119"/>
      <c r="RSS1" s="119"/>
      <c r="RST1" s="119"/>
      <c r="RSU1" s="119"/>
      <c r="RSV1" s="119"/>
      <c r="RSW1" s="119"/>
      <c r="RSX1" s="119"/>
      <c r="RSY1" s="119"/>
      <c r="RSZ1" s="119"/>
      <c r="RTA1" s="119"/>
      <c r="RTB1" s="119"/>
      <c r="RTC1" s="119"/>
      <c r="RTD1" s="119"/>
      <c r="RTE1" s="119"/>
      <c r="RTF1" s="119"/>
      <c r="RTG1" s="119"/>
      <c r="RTH1" s="119"/>
      <c r="RTI1" s="119"/>
      <c r="RTJ1" s="119"/>
      <c r="RTK1" s="119"/>
      <c r="RTL1" s="119"/>
      <c r="RTM1" s="119"/>
      <c r="RTN1" s="119"/>
      <c r="RTO1" s="119"/>
      <c r="RTP1" s="119"/>
      <c r="RTQ1" s="119"/>
      <c r="RTR1" s="119"/>
      <c r="RTS1" s="119"/>
      <c r="RTT1" s="119"/>
      <c r="RTU1" s="119"/>
      <c r="RTV1" s="119"/>
      <c r="RTW1" s="119"/>
      <c r="RTX1" s="119"/>
      <c r="RTY1" s="119"/>
      <c r="RTZ1" s="119"/>
      <c r="RUA1" s="119"/>
      <c r="RUB1" s="119"/>
      <c r="RUC1" s="119"/>
      <c r="RUD1" s="119"/>
      <c r="RUE1" s="119"/>
      <c r="RUF1" s="119"/>
      <c r="RUG1" s="119"/>
      <c r="RUH1" s="119"/>
      <c r="RUI1" s="119"/>
      <c r="RUJ1" s="119"/>
      <c r="RUK1" s="119"/>
      <c r="RUL1" s="119"/>
      <c r="RUM1" s="119"/>
      <c r="RUN1" s="119"/>
      <c r="RUO1" s="119"/>
      <c r="RUP1" s="119"/>
      <c r="RUQ1" s="119"/>
      <c r="RUR1" s="119"/>
      <c r="RUS1" s="119"/>
      <c r="RUT1" s="119"/>
      <c r="RUU1" s="119"/>
      <c r="RUV1" s="119"/>
      <c r="RUW1" s="119"/>
      <c r="RUX1" s="119"/>
      <c r="RUY1" s="119"/>
      <c r="RUZ1" s="119"/>
      <c r="RVA1" s="119"/>
      <c r="RVB1" s="119"/>
      <c r="RVC1" s="119"/>
      <c r="RVD1" s="119"/>
      <c r="RVE1" s="119"/>
      <c r="RVF1" s="119"/>
      <c r="RVG1" s="119"/>
      <c r="RVH1" s="119"/>
      <c r="RVI1" s="119"/>
      <c r="RVJ1" s="119"/>
      <c r="RVK1" s="119"/>
      <c r="RVL1" s="119"/>
      <c r="RVM1" s="119"/>
      <c r="RVN1" s="119"/>
      <c r="RVO1" s="119"/>
      <c r="RVP1" s="119"/>
      <c r="RVQ1" s="119"/>
      <c r="RVR1" s="119"/>
      <c r="RVS1" s="119"/>
      <c r="RVT1" s="119"/>
      <c r="RVU1" s="119"/>
      <c r="RVV1" s="119"/>
      <c r="RVW1" s="119"/>
      <c r="RVX1" s="119"/>
      <c r="RVY1" s="119"/>
      <c r="RVZ1" s="119"/>
      <c r="RWA1" s="119"/>
      <c r="RWB1" s="119"/>
      <c r="RWC1" s="119"/>
      <c r="RWD1" s="119"/>
      <c r="RWE1" s="119"/>
      <c r="RWF1" s="119"/>
      <c r="RWG1" s="119"/>
      <c r="RWH1" s="119"/>
      <c r="RWI1" s="119"/>
      <c r="RWJ1" s="119"/>
      <c r="RWK1" s="119"/>
      <c r="RWL1" s="119"/>
      <c r="RWM1" s="119"/>
      <c r="RWN1" s="119"/>
      <c r="RWO1" s="119"/>
      <c r="RWP1" s="119"/>
      <c r="RWQ1" s="119"/>
      <c r="RWR1" s="119"/>
      <c r="RWS1" s="119"/>
      <c r="RWT1" s="119"/>
      <c r="RWU1" s="119"/>
      <c r="RWV1" s="119"/>
      <c r="RWW1" s="119"/>
      <c r="RWX1" s="119"/>
      <c r="RWY1" s="119"/>
      <c r="RWZ1" s="119"/>
      <c r="RXA1" s="119"/>
      <c r="RXB1" s="119"/>
      <c r="RXC1" s="119"/>
      <c r="RXD1" s="119"/>
      <c r="RXE1" s="119"/>
      <c r="RXF1" s="119"/>
      <c r="RXG1" s="119"/>
      <c r="RXH1" s="119"/>
      <c r="RXI1" s="119"/>
      <c r="RXJ1" s="119"/>
      <c r="RXK1" s="119"/>
      <c r="RXL1" s="119"/>
      <c r="RXM1" s="119"/>
      <c r="RXN1" s="119"/>
      <c r="RXO1" s="119"/>
      <c r="RXP1" s="119"/>
      <c r="RXQ1" s="119"/>
      <c r="RXR1" s="119"/>
      <c r="RXS1" s="119"/>
      <c r="RXT1" s="119"/>
      <c r="RXU1" s="119"/>
      <c r="RXV1" s="119"/>
      <c r="RXW1" s="119"/>
      <c r="RXX1" s="119"/>
      <c r="RXY1" s="119"/>
      <c r="RXZ1" s="119"/>
      <c r="RYA1" s="119"/>
      <c r="RYB1" s="119"/>
      <c r="RYC1" s="119"/>
      <c r="RYD1" s="119"/>
      <c r="RYE1" s="119"/>
      <c r="RYF1" s="119"/>
      <c r="RYG1" s="119"/>
      <c r="RYH1" s="119"/>
      <c r="RYI1" s="119"/>
      <c r="RYJ1" s="119"/>
      <c r="RYK1" s="119"/>
      <c r="RYL1" s="119"/>
      <c r="RYM1" s="119"/>
      <c r="RYN1" s="119"/>
      <c r="RYO1" s="119"/>
      <c r="RYP1" s="119"/>
      <c r="RYQ1" s="119"/>
      <c r="RYR1" s="119"/>
      <c r="RYS1" s="119"/>
      <c r="RYT1" s="119"/>
      <c r="RYU1" s="119"/>
      <c r="RYV1" s="119"/>
      <c r="RYW1" s="119"/>
      <c r="RYX1" s="119"/>
      <c r="RYY1" s="119"/>
      <c r="RYZ1" s="119"/>
      <c r="RZA1" s="119"/>
      <c r="RZB1" s="119"/>
      <c r="RZC1" s="119"/>
      <c r="RZD1" s="119"/>
      <c r="RZE1" s="119"/>
      <c r="RZF1" s="119"/>
      <c r="RZG1" s="119"/>
      <c r="RZH1" s="119"/>
      <c r="RZI1" s="119"/>
      <c r="RZJ1" s="119"/>
      <c r="RZK1" s="119"/>
      <c r="RZL1" s="119"/>
      <c r="RZM1" s="119"/>
      <c r="RZN1" s="119"/>
      <c r="RZO1" s="119"/>
      <c r="RZP1" s="119"/>
      <c r="RZQ1" s="119"/>
      <c r="RZR1" s="119"/>
      <c r="RZS1" s="119"/>
      <c r="RZT1" s="119"/>
      <c r="RZU1" s="119"/>
      <c r="RZV1" s="119"/>
      <c r="RZW1" s="119"/>
      <c r="RZX1" s="119"/>
      <c r="RZY1" s="119"/>
      <c r="RZZ1" s="119"/>
      <c r="SAA1" s="119"/>
      <c r="SAB1" s="119"/>
      <c r="SAC1" s="119"/>
      <c r="SAD1" s="119"/>
      <c r="SAE1" s="119"/>
      <c r="SAF1" s="119"/>
      <c r="SAG1" s="119"/>
      <c r="SAH1" s="119"/>
      <c r="SAI1" s="119"/>
      <c r="SAJ1" s="119"/>
      <c r="SAK1" s="119"/>
      <c r="SAL1" s="119"/>
      <c r="SAM1" s="119"/>
      <c r="SAN1" s="119"/>
      <c r="SAO1" s="119"/>
      <c r="SAP1" s="119"/>
      <c r="SAQ1" s="119"/>
      <c r="SAR1" s="119"/>
      <c r="SAS1" s="119"/>
      <c r="SAT1" s="119"/>
      <c r="SAU1" s="119"/>
      <c r="SAV1" s="119"/>
      <c r="SAW1" s="119"/>
      <c r="SAX1" s="119"/>
      <c r="SAY1" s="119"/>
      <c r="SAZ1" s="119"/>
      <c r="SBA1" s="119"/>
      <c r="SBB1" s="119"/>
      <c r="SBC1" s="119"/>
      <c r="SBD1" s="119"/>
      <c r="SBE1" s="119"/>
      <c r="SBF1" s="119"/>
      <c r="SBG1" s="119"/>
      <c r="SBH1" s="119"/>
      <c r="SBI1" s="119"/>
      <c r="SBJ1" s="119"/>
      <c r="SBK1" s="119"/>
      <c r="SBL1" s="119"/>
      <c r="SBM1" s="119"/>
      <c r="SBN1" s="119"/>
      <c r="SBO1" s="119"/>
      <c r="SBP1" s="119"/>
      <c r="SBQ1" s="119"/>
      <c r="SBR1" s="119"/>
      <c r="SBS1" s="119"/>
      <c r="SBT1" s="119"/>
      <c r="SBU1" s="119"/>
      <c r="SBV1" s="119"/>
      <c r="SBW1" s="119"/>
      <c r="SBX1" s="119"/>
      <c r="SBY1" s="119"/>
      <c r="SBZ1" s="119"/>
      <c r="SCA1" s="119"/>
      <c r="SCB1" s="119"/>
      <c r="SCC1" s="119"/>
      <c r="SCD1" s="119"/>
      <c r="SCE1" s="119"/>
      <c r="SCF1" s="119"/>
      <c r="SCG1" s="119"/>
      <c r="SCH1" s="119"/>
      <c r="SCI1" s="119"/>
      <c r="SCJ1" s="119"/>
      <c r="SCK1" s="119"/>
      <c r="SCL1" s="119"/>
      <c r="SCM1" s="119"/>
      <c r="SCN1" s="119"/>
      <c r="SCO1" s="119"/>
      <c r="SCP1" s="119"/>
      <c r="SCQ1" s="119"/>
      <c r="SCR1" s="119"/>
      <c r="SCS1" s="119"/>
      <c r="SCT1" s="119"/>
      <c r="SCU1" s="119"/>
      <c r="SCV1" s="119"/>
      <c r="SCW1" s="119"/>
      <c r="SCX1" s="119"/>
      <c r="SCY1" s="119"/>
      <c r="SCZ1" s="119"/>
      <c r="SDA1" s="119"/>
      <c r="SDB1" s="119"/>
      <c r="SDC1" s="119"/>
      <c r="SDD1" s="119"/>
      <c r="SDE1" s="119"/>
      <c r="SDF1" s="119"/>
      <c r="SDG1" s="119"/>
      <c r="SDH1" s="119"/>
      <c r="SDI1" s="119"/>
      <c r="SDJ1" s="119"/>
      <c r="SDK1" s="119"/>
      <c r="SDL1" s="119"/>
      <c r="SDM1" s="119"/>
      <c r="SDN1" s="119"/>
      <c r="SDO1" s="119"/>
      <c r="SDP1" s="119"/>
      <c r="SDQ1" s="119"/>
      <c r="SDR1" s="119"/>
      <c r="SDS1" s="119"/>
      <c r="SDT1" s="119"/>
      <c r="SDU1" s="119"/>
      <c r="SDV1" s="119"/>
      <c r="SDW1" s="119"/>
      <c r="SDX1" s="119"/>
      <c r="SDY1" s="119"/>
      <c r="SDZ1" s="119"/>
      <c r="SEA1" s="119"/>
      <c r="SEB1" s="119"/>
      <c r="SEC1" s="119"/>
      <c r="SED1" s="119"/>
      <c r="SEE1" s="119"/>
      <c r="SEF1" s="119"/>
      <c r="SEG1" s="119"/>
      <c r="SEH1" s="119"/>
      <c r="SEI1" s="119"/>
      <c r="SEJ1" s="119"/>
      <c r="SEK1" s="119"/>
      <c r="SEL1" s="119"/>
      <c r="SEM1" s="119"/>
      <c r="SEN1" s="119"/>
      <c r="SEO1" s="119"/>
      <c r="SEP1" s="119"/>
      <c r="SEQ1" s="119"/>
      <c r="SER1" s="119"/>
      <c r="SES1" s="119"/>
      <c r="SET1" s="119"/>
      <c r="SEU1" s="119"/>
      <c r="SEV1" s="119"/>
      <c r="SEW1" s="119"/>
      <c r="SEX1" s="119"/>
      <c r="SEY1" s="119"/>
      <c r="SEZ1" s="119"/>
      <c r="SFA1" s="119"/>
      <c r="SFB1" s="119"/>
      <c r="SFC1" s="119"/>
      <c r="SFD1" s="119"/>
      <c r="SFE1" s="119"/>
      <c r="SFF1" s="119"/>
      <c r="SFG1" s="119"/>
      <c r="SFH1" s="119"/>
      <c r="SFI1" s="119"/>
      <c r="SFJ1" s="119"/>
      <c r="SFK1" s="119"/>
      <c r="SFL1" s="119"/>
      <c r="SFM1" s="119"/>
      <c r="SFN1" s="119"/>
      <c r="SFO1" s="119"/>
      <c r="SFP1" s="119"/>
      <c r="SFQ1" s="119"/>
      <c r="SFR1" s="119"/>
      <c r="SFS1" s="119"/>
      <c r="SFT1" s="119"/>
      <c r="SFU1" s="119"/>
      <c r="SFV1" s="119"/>
      <c r="SFW1" s="119"/>
      <c r="SFX1" s="119"/>
      <c r="SFY1" s="119"/>
      <c r="SFZ1" s="119"/>
      <c r="SGA1" s="119"/>
      <c r="SGB1" s="119"/>
      <c r="SGC1" s="119"/>
      <c r="SGD1" s="119"/>
      <c r="SGE1" s="119"/>
      <c r="SGF1" s="119"/>
      <c r="SGG1" s="119"/>
      <c r="SGH1" s="119"/>
      <c r="SGI1" s="119"/>
      <c r="SGJ1" s="119"/>
      <c r="SGK1" s="119"/>
      <c r="SGL1" s="119"/>
      <c r="SGM1" s="119"/>
      <c r="SGN1" s="119"/>
      <c r="SGO1" s="119"/>
      <c r="SGP1" s="119"/>
      <c r="SGQ1" s="119"/>
      <c r="SGR1" s="119"/>
      <c r="SGS1" s="119"/>
      <c r="SGT1" s="119"/>
      <c r="SGU1" s="119"/>
      <c r="SGV1" s="119"/>
      <c r="SGW1" s="119"/>
      <c r="SGX1" s="119"/>
      <c r="SGY1" s="119"/>
      <c r="SGZ1" s="119"/>
      <c r="SHA1" s="119"/>
      <c r="SHB1" s="119"/>
      <c r="SHC1" s="119"/>
      <c r="SHD1" s="119"/>
      <c r="SHE1" s="119"/>
      <c r="SHF1" s="119"/>
      <c r="SHG1" s="119"/>
      <c r="SHH1" s="119"/>
      <c r="SHI1" s="119"/>
      <c r="SHJ1" s="119"/>
      <c r="SHK1" s="119"/>
      <c r="SHL1" s="119"/>
      <c r="SHM1" s="119"/>
      <c r="SHN1" s="119"/>
      <c r="SHO1" s="119"/>
      <c r="SHP1" s="119"/>
      <c r="SHQ1" s="119"/>
      <c r="SHR1" s="119"/>
      <c r="SHS1" s="119"/>
      <c r="SHT1" s="119"/>
      <c r="SHU1" s="119"/>
      <c r="SHV1" s="119"/>
      <c r="SHW1" s="119"/>
      <c r="SHX1" s="119"/>
      <c r="SHY1" s="119"/>
      <c r="SHZ1" s="119"/>
      <c r="SIA1" s="119"/>
      <c r="SIB1" s="119"/>
      <c r="SIC1" s="119"/>
      <c r="SID1" s="119"/>
      <c r="SIE1" s="119"/>
      <c r="SIF1" s="119"/>
      <c r="SIG1" s="119"/>
      <c r="SIH1" s="119"/>
      <c r="SII1" s="119"/>
      <c r="SIJ1" s="119"/>
      <c r="SIK1" s="119"/>
      <c r="SIL1" s="119"/>
      <c r="SIM1" s="119"/>
      <c r="SIN1" s="119"/>
      <c r="SIO1" s="119"/>
      <c r="SIP1" s="119"/>
      <c r="SIQ1" s="119"/>
      <c r="SIR1" s="119"/>
      <c r="SIS1" s="119"/>
      <c r="SIT1" s="119"/>
      <c r="SIU1" s="119"/>
      <c r="SIV1" s="119"/>
      <c r="SIW1" s="119"/>
      <c r="SIX1" s="119"/>
      <c r="SIY1" s="119"/>
      <c r="SIZ1" s="119"/>
      <c r="SJA1" s="119"/>
      <c r="SJB1" s="119"/>
      <c r="SJC1" s="119"/>
      <c r="SJD1" s="119"/>
      <c r="SJE1" s="119"/>
      <c r="SJF1" s="119"/>
      <c r="SJG1" s="119"/>
      <c r="SJH1" s="119"/>
      <c r="SJI1" s="119"/>
      <c r="SJJ1" s="119"/>
      <c r="SJK1" s="119"/>
      <c r="SJL1" s="119"/>
      <c r="SJM1" s="119"/>
      <c r="SJN1" s="119"/>
      <c r="SJO1" s="119"/>
      <c r="SJP1" s="119"/>
      <c r="SJQ1" s="119"/>
      <c r="SJR1" s="119"/>
      <c r="SJS1" s="119"/>
      <c r="SJT1" s="119"/>
      <c r="SJU1" s="119"/>
      <c r="SJV1" s="119"/>
      <c r="SJW1" s="119"/>
      <c r="SJX1" s="119"/>
      <c r="SJY1" s="119"/>
      <c r="SJZ1" s="119"/>
      <c r="SKA1" s="119"/>
      <c r="SKB1" s="119"/>
      <c r="SKC1" s="119"/>
      <c r="SKD1" s="119"/>
      <c r="SKE1" s="119"/>
      <c r="SKF1" s="119"/>
      <c r="SKG1" s="119"/>
      <c r="SKH1" s="119"/>
      <c r="SKI1" s="119"/>
      <c r="SKJ1" s="119"/>
      <c r="SKK1" s="119"/>
      <c r="SKL1" s="119"/>
      <c r="SKM1" s="119"/>
      <c r="SKN1" s="119"/>
      <c r="SKO1" s="119"/>
      <c r="SKP1" s="119"/>
      <c r="SKQ1" s="119"/>
      <c r="SKR1" s="119"/>
      <c r="SKS1" s="119"/>
      <c r="SKT1" s="119"/>
      <c r="SKU1" s="119"/>
      <c r="SKV1" s="119"/>
      <c r="SKW1" s="119"/>
      <c r="SKX1" s="119"/>
      <c r="SKY1" s="119"/>
      <c r="SKZ1" s="119"/>
      <c r="SLA1" s="119"/>
      <c r="SLB1" s="119"/>
      <c r="SLC1" s="119"/>
      <c r="SLD1" s="119"/>
      <c r="SLE1" s="119"/>
      <c r="SLF1" s="119"/>
      <c r="SLG1" s="119"/>
      <c r="SLH1" s="119"/>
      <c r="SLI1" s="119"/>
      <c r="SLJ1" s="119"/>
      <c r="SLK1" s="119"/>
      <c r="SLL1" s="119"/>
      <c r="SLM1" s="119"/>
      <c r="SLN1" s="119"/>
      <c r="SLO1" s="119"/>
      <c r="SLP1" s="119"/>
      <c r="SLQ1" s="119"/>
      <c r="SLR1" s="119"/>
      <c r="SLS1" s="119"/>
      <c r="SLT1" s="119"/>
      <c r="SLU1" s="119"/>
      <c r="SLV1" s="119"/>
      <c r="SLW1" s="119"/>
      <c r="SLX1" s="119"/>
      <c r="SLY1" s="119"/>
      <c r="SLZ1" s="119"/>
      <c r="SMA1" s="119"/>
      <c r="SMB1" s="119"/>
      <c r="SMC1" s="119"/>
      <c r="SMD1" s="119"/>
      <c r="SME1" s="119"/>
      <c r="SMF1" s="119"/>
      <c r="SMG1" s="119"/>
      <c r="SMH1" s="119"/>
      <c r="SMI1" s="119"/>
      <c r="SMJ1" s="119"/>
      <c r="SMK1" s="119"/>
      <c r="SML1" s="119"/>
      <c r="SMM1" s="119"/>
      <c r="SMN1" s="119"/>
      <c r="SMO1" s="119"/>
      <c r="SMP1" s="119"/>
      <c r="SMQ1" s="119"/>
      <c r="SMR1" s="119"/>
      <c r="SMS1" s="119"/>
      <c r="SMT1" s="119"/>
      <c r="SMU1" s="119"/>
      <c r="SMV1" s="119"/>
      <c r="SMW1" s="119"/>
      <c r="SMX1" s="119"/>
      <c r="SMY1" s="119"/>
      <c r="SMZ1" s="119"/>
      <c r="SNA1" s="119"/>
      <c r="SNB1" s="119"/>
      <c r="SNC1" s="119"/>
      <c r="SND1" s="119"/>
      <c r="SNE1" s="119"/>
      <c r="SNF1" s="119"/>
      <c r="SNG1" s="119"/>
      <c r="SNH1" s="119"/>
      <c r="SNI1" s="119"/>
      <c r="SNJ1" s="119"/>
      <c r="SNK1" s="119"/>
      <c r="SNL1" s="119"/>
      <c r="SNM1" s="119"/>
      <c r="SNN1" s="119"/>
      <c r="SNO1" s="119"/>
      <c r="SNP1" s="119"/>
      <c r="SNQ1" s="119"/>
      <c r="SNR1" s="119"/>
      <c r="SNS1" s="119"/>
      <c r="SNT1" s="119"/>
      <c r="SNU1" s="119"/>
      <c r="SNV1" s="119"/>
      <c r="SNW1" s="119"/>
      <c r="SNX1" s="119"/>
      <c r="SNY1" s="119"/>
      <c r="SNZ1" s="119"/>
      <c r="SOA1" s="119"/>
      <c r="SOB1" s="119"/>
      <c r="SOC1" s="119"/>
      <c r="SOD1" s="119"/>
      <c r="SOE1" s="119"/>
      <c r="SOF1" s="119"/>
      <c r="SOG1" s="119"/>
      <c r="SOH1" s="119"/>
      <c r="SOI1" s="119"/>
      <c r="SOJ1" s="119"/>
      <c r="SOK1" s="119"/>
      <c r="SOL1" s="119"/>
      <c r="SOM1" s="119"/>
      <c r="SON1" s="119"/>
      <c r="SOO1" s="119"/>
      <c r="SOP1" s="119"/>
      <c r="SOQ1" s="119"/>
      <c r="SOR1" s="119"/>
      <c r="SOS1" s="119"/>
      <c r="SOT1" s="119"/>
      <c r="SOU1" s="119"/>
      <c r="SOV1" s="119"/>
      <c r="SOW1" s="119"/>
      <c r="SOX1" s="119"/>
      <c r="SOY1" s="119"/>
      <c r="SOZ1" s="119"/>
      <c r="SPA1" s="119"/>
      <c r="SPB1" s="119"/>
      <c r="SPC1" s="119"/>
      <c r="SPD1" s="119"/>
      <c r="SPE1" s="119"/>
      <c r="SPF1" s="119"/>
      <c r="SPG1" s="119"/>
      <c r="SPH1" s="119"/>
      <c r="SPI1" s="119"/>
      <c r="SPJ1" s="119"/>
      <c r="SPK1" s="119"/>
      <c r="SPL1" s="119"/>
      <c r="SPM1" s="119"/>
      <c r="SPN1" s="119"/>
      <c r="SPO1" s="119"/>
      <c r="SPP1" s="119"/>
      <c r="SPQ1" s="119"/>
      <c r="SPR1" s="119"/>
      <c r="SPS1" s="119"/>
      <c r="SPT1" s="119"/>
      <c r="SPU1" s="119"/>
      <c r="SPV1" s="119"/>
      <c r="SPW1" s="119"/>
      <c r="SPX1" s="119"/>
      <c r="SPY1" s="119"/>
      <c r="SPZ1" s="119"/>
      <c r="SQA1" s="119"/>
      <c r="SQB1" s="119"/>
      <c r="SQC1" s="119"/>
      <c r="SQD1" s="119"/>
      <c r="SQE1" s="119"/>
      <c r="SQF1" s="119"/>
      <c r="SQG1" s="119"/>
      <c r="SQH1" s="119"/>
      <c r="SQI1" s="119"/>
      <c r="SQJ1" s="119"/>
      <c r="SQK1" s="119"/>
      <c r="SQL1" s="119"/>
      <c r="SQM1" s="119"/>
      <c r="SQN1" s="119"/>
      <c r="SQO1" s="119"/>
      <c r="SQP1" s="119"/>
      <c r="SQQ1" s="119"/>
      <c r="SQR1" s="119"/>
      <c r="SQS1" s="119"/>
      <c r="SQT1" s="119"/>
      <c r="SQU1" s="119"/>
      <c r="SQV1" s="119"/>
      <c r="SQW1" s="119"/>
      <c r="SQX1" s="119"/>
      <c r="SQY1" s="119"/>
      <c r="SQZ1" s="119"/>
      <c r="SRA1" s="119"/>
      <c r="SRB1" s="119"/>
      <c r="SRC1" s="119"/>
      <c r="SRD1" s="119"/>
      <c r="SRE1" s="119"/>
      <c r="SRF1" s="119"/>
      <c r="SRG1" s="119"/>
      <c r="SRH1" s="119"/>
      <c r="SRI1" s="119"/>
      <c r="SRJ1" s="119"/>
      <c r="SRK1" s="119"/>
      <c r="SRL1" s="119"/>
      <c r="SRM1" s="119"/>
      <c r="SRN1" s="119"/>
      <c r="SRO1" s="119"/>
      <c r="SRP1" s="119"/>
      <c r="SRQ1" s="119"/>
      <c r="SRR1" s="119"/>
      <c r="SRS1" s="119"/>
      <c r="SRT1" s="119"/>
      <c r="SRU1" s="119"/>
      <c r="SRV1" s="119"/>
      <c r="SRW1" s="119"/>
      <c r="SRX1" s="119"/>
      <c r="SRY1" s="119"/>
      <c r="SRZ1" s="119"/>
      <c r="SSA1" s="119"/>
      <c r="SSB1" s="119"/>
      <c r="SSC1" s="119"/>
      <c r="SSD1" s="119"/>
      <c r="SSE1" s="119"/>
      <c r="SSF1" s="119"/>
      <c r="SSG1" s="119"/>
      <c r="SSH1" s="119"/>
      <c r="SSI1" s="119"/>
      <c r="SSJ1" s="119"/>
      <c r="SSK1" s="119"/>
      <c r="SSL1" s="119"/>
      <c r="SSM1" s="119"/>
      <c r="SSN1" s="119"/>
      <c r="SSO1" s="119"/>
      <c r="SSP1" s="119"/>
      <c r="SSQ1" s="119"/>
      <c r="SSR1" s="119"/>
      <c r="SSS1" s="119"/>
      <c r="SST1" s="119"/>
      <c r="SSU1" s="119"/>
      <c r="SSV1" s="119"/>
      <c r="SSW1" s="119"/>
      <c r="SSX1" s="119"/>
      <c r="SSY1" s="119"/>
      <c r="SSZ1" s="119"/>
      <c r="STA1" s="119"/>
      <c r="STB1" s="119"/>
      <c r="STC1" s="119"/>
      <c r="STD1" s="119"/>
      <c r="STE1" s="119"/>
      <c r="STF1" s="119"/>
      <c r="STG1" s="119"/>
      <c r="STH1" s="119"/>
      <c r="STI1" s="119"/>
      <c r="STJ1" s="119"/>
      <c r="STK1" s="119"/>
      <c r="STL1" s="119"/>
      <c r="STM1" s="119"/>
      <c r="STN1" s="119"/>
      <c r="STO1" s="119"/>
      <c r="STP1" s="119"/>
      <c r="STQ1" s="119"/>
      <c r="STR1" s="119"/>
      <c r="STS1" s="119"/>
      <c r="STT1" s="119"/>
      <c r="STU1" s="119"/>
      <c r="STV1" s="119"/>
      <c r="STW1" s="119"/>
      <c r="STX1" s="119"/>
      <c r="STY1" s="119"/>
      <c r="STZ1" s="119"/>
      <c r="SUA1" s="119"/>
      <c r="SUB1" s="119"/>
      <c r="SUC1" s="119"/>
      <c r="SUD1" s="119"/>
      <c r="SUE1" s="119"/>
      <c r="SUF1" s="119"/>
      <c r="SUG1" s="119"/>
      <c r="SUH1" s="119"/>
      <c r="SUI1" s="119"/>
      <c r="SUJ1" s="119"/>
      <c r="SUK1" s="119"/>
      <c r="SUL1" s="119"/>
      <c r="SUM1" s="119"/>
      <c r="SUN1" s="119"/>
      <c r="SUO1" s="119"/>
      <c r="SUP1" s="119"/>
      <c r="SUQ1" s="119"/>
      <c r="SUR1" s="119"/>
      <c r="SUS1" s="119"/>
      <c r="SUT1" s="119"/>
      <c r="SUU1" s="119"/>
      <c r="SUV1" s="119"/>
      <c r="SUW1" s="119"/>
      <c r="SUX1" s="119"/>
      <c r="SUY1" s="119"/>
      <c r="SUZ1" s="119"/>
      <c r="SVA1" s="119"/>
      <c r="SVB1" s="119"/>
      <c r="SVC1" s="119"/>
      <c r="SVD1" s="119"/>
      <c r="SVE1" s="119"/>
      <c r="SVF1" s="119"/>
      <c r="SVG1" s="119"/>
      <c r="SVH1" s="119"/>
      <c r="SVI1" s="119"/>
      <c r="SVJ1" s="119"/>
      <c r="SVK1" s="119"/>
      <c r="SVL1" s="119"/>
      <c r="SVM1" s="119"/>
      <c r="SVN1" s="119"/>
      <c r="SVO1" s="119"/>
      <c r="SVP1" s="119"/>
      <c r="SVQ1" s="119"/>
      <c r="SVR1" s="119"/>
      <c r="SVS1" s="119"/>
      <c r="SVT1" s="119"/>
      <c r="SVU1" s="119"/>
      <c r="SVV1" s="119"/>
      <c r="SVW1" s="119"/>
      <c r="SVX1" s="119"/>
      <c r="SVY1" s="119"/>
      <c r="SVZ1" s="119"/>
      <c r="SWA1" s="119"/>
      <c r="SWB1" s="119"/>
      <c r="SWC1" s="119"/>
      <c r="SWD1" s="119"/>
      <c r="SWE1" s="119"/>
      <c r="SWF1" s="119"/>
      <c r="SWG1" s="119"/>
      <c r="SWH1" s="119"/>
      <c r="SWI1" s="119"/>
      <c r="SWJ1" s="119"/>
      <c r="SWK1" s="119"/>
      <c r="SWL1" s="119"/>
      <c r="SWM1" s="119"/>
      <c r="SWN1" s="119"/>
      <c r="SWO1" s="119"/>
      <c r="SWP1" s="119"/>
      <c r="SWQ1" s="119"/>
      <c r="SWR1" s="119"/>
      <c r="SWS1" s="119"/>
      <c r="SWT1" s="119"/>
      <c r="SWU1" s="119"/>
      <c r="SWV1" s="119"/>
      <c r="SWW1" s="119"/>
      <c r="SWX1" s="119"/>
      <c r="SWY1" s="119"/>
      <c r="SWZ1" s="119"/>
      <c r="SXA1" s="119"/>
      <c r="SXB1" s="119"/>
      <c r="SXC1" s="119"/>
      <c r="SXD1" s="119"/>
      <c r="SXE1" s="119"/>
      <c r="SXF1" s="119"/>
      <c r="SXG1" s="119"/>
      <c r="SXH1" s="119"/>
      <c r="SXI1" s="119"/>
      <c r="SXJ1" s="119"/>
      <c r="SXK1" s="119"/>
      <c r="SXL1" s="119"/>
      <c r="SXM1" s="119"/>
      <c r="SXN1" s="119"/>
      <c r="SXO1" s="119"/>
      <c r="SXP1" s="119"/>
      <c r="SXQ1" s="119"/>
      <c r="SXR1" s="119"/>
      <c r="SXS1" s="119"/>
      <c r="SXT1" s="119"/>
      <c r="SXU1" s="119"/>
      <c r="SXV1" s="119"/>
      <c r="SXW1" s="119"/>
      <c r="SXX1" s="119"/>
      <c r="SXY1" s="119"/>
      <c r="SXZ1" s="119"/>
      <c r="SYA1" s="119"/>
      <c r="SYB1" s="119"/>
      <c r="SYC1" s="119"/>
      <c r="SYD1" s="119"/>
      <c r="SYE1" s="119"/>
      <c r="SYF1" s="119"/>
      <c r="SYG1" s="119"/>
      <c r="SYH1" s="119"/>
      <c r="SYI1" s="119"/>
      <c r="SYJ1" s="119"/>
      <c r="SYK1" s="119"/>
      <c r="SYL1" s="119"/>
      <c r="SYM1" s="119"/>
      <c r="SYN1" s="119"/>
      <c r="SYO1" s="119"/>
      <c r="SYP1" s="119"/>
      <c r="SYQ1" s="119"/>
      <c r="SYR1" s="119"/>
      <c r="SYS1" s="119"/>
      <c r="SYT1" s="119"/>
      <c r="SYU1" s="119"/>
      <c r="SYV1" s="119"/>
      <c r="SYW1" s="119"/>
      <c r="SYX1" s="119"/>
      <c r="SYY1" s="119"/>
      <c r="SYZ1" s="119"/>
      <c r="SZA1" s="119"/>
      <c r="SZB1" s="119"/>
      <c r="SZC1" s="119"/>
      <c r="SZD1" s="119"/>
      <c r="SZE1" s="119"/>
      <c r="SZF1" s="119"/>
      <c r="SZG1" s="119"/>
      <c r="SZH1" s="119"/>
      <c r="SZI1" s="119"/>
      <c r="SZJ1" s="119"/>
      <c r="SZK1" s="119"/>
      <c r="SZL1" s="119"/>
      <c r="SZM1" s="119"/>
      <c r="SZN1" s="119"/>
      <c r="SZO1" s="119"/>
      <c r="SZP1" s="119"/>
      <c r="SZQ1" s="119"/>
      <c r="SZR1" s="119"/>
      <c r="SZS1" s="119"/>
      <c r="SZT1" s="119"/>
      <c r="SZU1" s="119"/>
      <c r="SZV1" s="119"/>
      <c r="SZW1" s="119"/>
      <c r="SZX1" s="119"/>
      <c r="SZY1" s="119"/>
      <c r="SZZ1" s="119"/>
      <c r="TAA1" s="119"/>
      <c r="TAB1" s="119"/>
      <c r="TAC1" s="119"/>
      <c r="TAD1" s="119"/>
      <c r="TAE1" s="119"/>
      <c r="TAF1" s="119"/>
      <c r="TAG1" s="119"/>
      <c r="TAH1" s="119"/>
      <c r="TAI1" s="119"/>
      <c r="TAJ1" s="119"/>
      <c r="TAK1" s="119"/>
      <c r="TAL1" s="119"/>
      <c r="TAM1" s="119"/>
      <c r="TAN1" s="119"/>
      <c r="TAO1" s="119"/>
      <c r="TAP1" s="119"/>
      <c r="TAQ1" s="119"/>
      <c r="TAR1" s="119"/>
      <c r="TAS1" s="119"/>
      <c r="TAT1" s="119"/>
      <c r="TAU1" s="119"/>
      <c r="TAV1" s="119"/>
      <c r="TAW1" s="119"/>
      <c r="TAX1" s="119"/>
      <c r="TAY1" s="119"/>
      <c r="TAZ1" s="119"/>
      <c r="TBA1" s="119"/>
      <c r="TBB1" s="119"/>
      <c r="TBC1" s="119"/>
      <c r="TBD1" s="119"/>
      <c r="TBE1" s="119"/>
      <c r="TBF1" s="119"/>
      <c r="TBG1" s="119"/>
      <c r="TBH1" s="119"/>
      <c r="TBI1" s="119"/>
      <c r="TBJ1" s="119"/>
      <c r="TBK1" s="119"/>
      <c r="TBL1" s="119"/>
      <c r="TBM1" s="119"/>
      <c r="TBN1" s="119"/>
      <c r="TBO1" s="119"/>
      <c r="TBP1" s="119"/>
      <c r="TBQ1" s="119"/>
      <c r="TBR1" s="119"/>
      <c r="TBS1" s="119"/>
      <c r="TBT1" s="119"/>
      <c r="TBU1" s="119"/>
      <c r="TBV1" s="119"/>
      <c r="TBW1" s="119"/>
      <c r="TBX1" s="119"/>
      <c r="TBY1" s="119"/>
      <c r="TBZ1" s="119"/>
      <c r="TCA1" s="119"/>
      <c r="TCB1" s="119"/>
      <c r="TCC1" s="119"/>
      <c r="TCD1" s="119"/>
      <c r="TCE1" s="119"/>
      <c r="TCF1" s="119"/>
      <c r="TCG1" s="119"/>
      <c r="TCH1" s="119"/>
      <c r="TCI1" s="119"/>
      <c r="TCJ1" s="119"/>
      <c r="TCK1" s="119"/>
      <c r="TCL1" s="119"/>
      <c r="TCM1" s="119"/>
      <c r="TCN1" s="119"/>
      <c r="TCO1" s="119"/>
      <c r="TCP1" s="119"/>
      <c r="TCQ1" s="119"/>
      <c r="TCR1" s="119"/>
      <c r="TCS1" s="119"/>
      <c r="TCT1" s="119"/>
      <c r="TCU1" s="119"/>
      <c r="TCV1" s="119"/>
      <c r="TCW1" s="119"/>
      <c r="TCX1" s="119"/>
      <c r="TCY1" s="119"/>
      <c r="TCZ1" s="119"/>
      <c r="TDA1" s="119"/>
      <c r="TDB1" s="119"/>
      <c r="TDC1" s="119"/>
      <c r="TDD1" s="119"/>
      <c r="TDE1" s="119"/>
      <c r="TDF1" s="119"/>
      <c r="TDG1" s="119"/>
      <c r="TDH1" s="119"/>
      <c r="TDI1" s="119"/>
      <c r="TDJ1" s="119"/>
      <c r="TDK1" s="119"/>
      <c r="TDL1" s="119"/>
      <c r="TDM1" s="119"/>
      <c r="TDN1" s="119"/>
      <c r="TDO1" s="119"/>
      <c r="TDP1" s="119"/>
      <c r="TDQ1" s="119"/>
      <c r="TDR1" s="119"/>
      <c r="TDS1" s="119"/>
      <c r="TDT1" s="119"/>
      <c r="TDU1" s="119"/>
      <c r="TDV1" s="119"/>
      <c r="TDW1" s="119"/>
      <c r="TDX1" s="119"/>
      <c r="TDY1" s="119"/>
      <c r="TDZ1" s="119"/>
      <c r="TEA1" s="119"/>
      <c r="TEB1" s="119"/>
      <c r="TEC1" s="119"/>
      <c r="TED1" s="119"/>
      <c r="TEE1" s="119"/>
      <c r="TEF1" s="119"/>
      <c r="TEG1" s="119"/>
      <c r="TEH1" s="119"/>
      <c r="TEI1" s="119"/>
      <c r="TEJ1" s="119"/>
      <c r="TEK1" s="119"/>
      <c r="TEL1" s="119"/>
      <c r="TEM1" s="119"/>
      <c r="TEN1" s="119"/>
      <c r="TEO1" s="119"/>
      <c r="TEP1" s="119"/>
      <c r="TEQ1" s="119"/>
      <c r="TER1" s="119"/>
      <c r="TES1" s="119"/>
      <c r="TET1" s="119"/>
      <c r="TEU1" s="119"/>
      <c r="TEV1" s="119"/>
      <c r="TEW1" s="119"/>
      <c r="TEX1" s="119"/>
      <c r="TEY1" s="119"/>
      <c r="TEZ1" s="119"/>
      <c r="TFA1" s="119"/>
      <c r="TFB1" s="119"/>
      <c r="TFC1" s="119"/>
      <c r="TFD1" s="119"/>
      <c r="TFE1" s="119"/>
      <c r="TFF1" s="119"/>
      <c r="TFG1" s="119"/>
      <c r="TFH1" s="119"/>
      <c r="TFI1" s="119"/>
      <c r="TFJ1" s="119"/>
      <c r="TFK1" s="119"/>
      <c r="TFL1" s="119"/>
      <c r="TFM1" s="119"/>
      <c r="TFN1" s="119"/>
      <c r="TFO1" s="119"/>
      <c r="TFP1" s="119"/>
      <c r="TFQ1" s="119"/>
      <c r="TFR1" s="119"/>
      <c r="TFS1" s="119"/>
      <c r="TFT1" s="119"/>
      <c r="TFU1" s="119"/>
      <c r="TFV1" s="119"/>
      <c r="TFW1" s="119"/>
      <c r="TFX1" s="119"/>
      <c r="TFY1" s="119"/>
      <c r="TFZ1" s="119"/>
      <c r="TGA1" s="119"/>
      <c r="TGB1" s="119"/>
      <c r="TGC1" s="119"/>
      <c r="TGD1" s="119"/>
      <c r="TGE1" s="119"/>
      <c r="TGF1" s="119"/>
      <c r="TGG1" s="119"/>
      <c r="TGH1" s="119"/>
      <c r="TGI1" s="119"/>
      <c r="TGJ1" s="119"/>
      <c r="TGK1" s="119"/>
      <c r="TGL1" s="119"/>
      <c r="TGM1" s="119"/>
      <c r="TGN1" s="119"/>
      <c r="TGO1" s="119"/>
      <c r="TGP1" s="119"/>
      <c r="TGQ1" s="119"/>
      <c r="TGR1" s="119"/>
      <c r="TGS1" s="119"/>
      <c r="TGT1" s="119"/>
      <c r="TGU1" s="119"/>
      <c r="TGV1" s="119"/>
      <c r="TGW1" s="119"/>
      <c r="TGX1" s="119"/>
      <c r="TGY1" s="119"/>
      <c r="TGZ1" s="119"/>
      <c r="THA1" s="119"/>
      <c r="THB1" s="119"/>
      <c r="THC1" s="119"/>
      <c r="THD1" s="119"/>
      <c r="THE1" s="119"/>
      <c r="THF1" s="119"/>
      <c r="THG1" s="119"/>
      <c r="THH1" s="119"/>
      <c r="THI1" s="119"/>
      <c r="THJ1" s="119"/>
      <c r="THK1" s="119"/>
      <c r="THL1" s="119"/>
      <c r="THM1" s="119"/>
      <c r="THN1" s="119"/>
      <c r="THO1" s="119"/>
      <c r="THP1" s="119"/>
      <c r="THQ1" s="119"/>
      <c r="THR1" s="119"/>
      <c r="THS1" s="119"/>
      <c r="THT1" s="119"/>
      <c r="THU1" s="119"/>
      <c r="THV1" s="119"/>
      <c r="THW1" s="119"/>
      <c r="THX1" s="119"/>
      <c r="THY1" s="119"/>
      <c r="THZ1" s="119"/>
      <c r="TIA1" s="119"/>
      <c r="TIB1" s="119"/>
      <c r="TIC1" s="119"/>
      <c r="TID1" s="119"/>
      <c r="TIE1" s="119"/>
      <c r="TIF1" s="119"/>
      <c r="TIG1" s="119"/>
      <c r="TIH1" s="119"/>
      <c r="TII1" s="119"/>
      <c r="TIJ1" s="119"/>
      <c r="TIK1" s="119"/>
      <c r="TIL1" s="119"/>
      <c r="TIM1" s="119"/>
      <c r="TIN1" s="119"/>
      <c r="TIO1" s="119"/>
      <c r="TIP1" s="119"/>
      <c r="TIQ1" s="119"/>
      <c r="TIR1" s="119"/>
      <c r="TIS1" s="119"/>
      <c r="TIT1" s="119"/>
      <c r="TIU1" s="119"/>
      <c r="TIV1" s="119"/>
      <c r="TIW1" s="119"/>
      <c r="TIX1" s="119"/>
      <c r="TIY1" s="119"/>
      <c r="TIZ1" s="119"/>
      <c r="TJA1" s="119"/>
      <c r="TJB1" s="119"/>
      <c r="TJC1" s="119"/>
      <c r="TJD1" s="119"/>
      <c r="TJE1" s="119"/>
      <c r="TJF1" s="119"/>
      <c r="TJG1" s="119"/>
      <c r="TJH1" s="119"/>
      <c r="TJI1" s="119"/>
      <c r="TJJ1" s="119"/>
      <c r="TJK1" s="119"/>
      <c r="TJL1" s="119"/>
      <c r="TJM1" s="119"/>
      <c r="TJN1" s="119"/>
      <c r="TJO1" s="119"/>
      <c r="TJP1" s="119"/>
      <c r="TJQ1" s="119"/>
      <c r="TJR1" s="119"/>
      <c r="TJS1" s="119"/>
      <c r="TJT1" s="119"/>
      <c r="TJU1" s="119"/>
      <c r="TJV1" s="119"/>
      <c r="TJW1" s="119"/>
      <c r="TJX1" s="119"/>
      <c r="TJY1" s="119"/>
      <c r="TJZ1" s="119"/>
      <c r="TKA1" s="119"/>
      <c r="TKB1" s="119"/>
      <c r="TKC1" s="119"/>
      <c r="TKD1" s="119"/>
      <c r="TKE1" s="119"/>
      <c r="TKF1" s="119"/>
      <c r="TKG1" s="119"/>
      <c r="TKH1" s="119"/>
      <c r="TKI1" s="119"/>
      <c r="TKJ1" s="119"/>
      <c r="TKK1" s="119"/>
      <c r="TKL1" s="119"/>
      <c r="TKM1" s="119"/>
      <c r="TKN1" s="119"/>
      <c r="TKO1" s="119"/>
      <c r="TKP1" s="119"/>
      <c r="TKQ1" s="119"/>
      <c r="TKR1" s="119"/>
      <c r="TKS1" s="119"/>
      <c r="TKT1" s="119"/>
      <c r="TKU1" s="119"/>
      <c r="TKV1" s="119"/>
      <c r="TKW1" s="119"/>
      <c r="TKX1" s="119"/>
      <c r="TKY1" s="119"/>
      <c r="TKZ1" s="119"/>
      <c r="TLA1" s="119"/>
      <c r="TLB1" s="119"/>
      <c r="TLC1" s="119"/>
      <c r="TLD1" s="119"/>
      <c r="TLE1" s="119"/>
      <c r="TLF1" s="119"/>
      <c r="TLG1" s="119"/>
      <c r="TLH1" s="119"/>
      <c r="TLI1" s="119"/>
      <c r="TLJ1" s="119"/>
      <c r="TLK1" s="119"/>
      <c r="TLL1" s="119"/>
      <c r="TLM1" s="119"/>
      <c r="TLN1" s="119"/>
      <c r="TLO1" s="119"/>
      <c r="TLP1" s="119"/>
      <c r="TLQ1" s="119"/>
      <c r="TLR1" s="119"/>
      <c r="TLS1" s="119"/>
      <c r="TLT1" s="119"/>
      <c r="TLU1" s="119"/>
      <c r="TLV1" s="119"/>
      <c r="TLW1" s="119"/>
      <c r="TLX1" s="119"/>
      <c r="TLY1" s="119"/>
      <c r="TLZ1" s="119"/>
      <c r="TMA1" s="119"/>
      <c r="TMB1" s="119"/>
      <c r="TMC1" s="119"/>
      <c r="TMD1" s="119"/>
      <c r="TME1" s="119"/>
      <c r="TMF1" s="119"/>
      <c r="TMG1" s="119"/>
      <c r="TMH1" s="119"/>
      <c r="TMI1" s="119"/>
      <c r="TMJ1" s="119"/>
      <c r="TMK1" s="119"/>
      <c r="TML1" s="119"/>
      <c r="TMM1" s="119"/>
      <c r="TMN1" s="119"/>
      <c r="TMO1" s="119"/>
      <c r="TMP1" s="119"/>
      <c r="TMQ1" s="119"/>
      <c r="TMR1" s="119"/>
      <c r="TMS1" s="119"/>
      <c r="TMT1" s="119"/>
      <c r="TMU1" s="119"/>
      <c r="TMV1" s="119"/>
      <c r="TMW1" s="119"/>
      <c r="TMX1" s="119"/>
      <c r="TMY1" s="119"/>
      <c r="TMZ1" s="119"/>
      <c r="TNA1" s="119"/>
      <c r="TNB1" s="119"/>
      <c r="TNC1" s="119"/>
      <c r="TND1" s="119"/>
      <c r="TNE1" s="119"/>
      <c r="TNF1" s="119"/>
      <c r="TNG1" s="119"/>
      <c r="TNH1" s="119"/>
      <c r="TNI1" s="119"/>
      <c r="TNJ1" s="119"/>
      <c r="TNK1" s="119"/>
      <c r="TNL1" s="119"/>
      <c r="TNM1" s="119"/>
      <c r="TNN1" s="119"/>
      <c r="TNO1" s="119"/>
      <c r="TNP1" s="119"/>
      <c r="TNQ1" s="119"/>
      <c r="TNR1" s="119"/>
      <c r="TNS1" s="119"/>
      <c r="TNT1" s="119"/>
      <c r="TNU1" s="119"/>
      <c r="TNV1" s="119"/>
      <c r="TNW1" s="119"/>
      <c r="TNX1" s="119"/>
      <c r="TNY1" s="119"/>
      <c r="TNZ1" s="119"/>
      <c r="TOA1" s="119"/>
      <c r="TOB1" s="119"/>
      <c r="TOC1" s="119"/>
      <c r="TOD1" s="119"/>
      <c r="TOE1" s="119"/>
      <c r="TOF1" s="119"/>
      <c r="TOG1" s="119"/>
      <c r="TOH1" s="119"/>
      <c r="TOI1" s="119"/>
      <c r="TOJ1" s="119"/>
      <c r="TOK1" s="119"/>
      <c r="TOL1" s="119"/>
      <c r="TOM1" s="119"/>
      <c r="TON1" s="119"/>
      <c r="TOO1" s="119"/>
      <c r="TOP1" s="119"/>
      <c r="TOQ1" s="119"/>
      <c r="TOR1" s="119"/>
      <c r="TOS1" s="119"/>
      <c r="TOT1" s="119"/>
      <c r="TOU1" s="119"/>
      <c r="TOV1" s="119"/>
      <c r="TOW1" s="119"/>
      <c r="TOX1" s="119"/>
      <c r="TOY1" s="119"/>
      <c r="TOZ1" s="119"/>
      <c r="TPA1" s="119"/>
      <c r="TPB1" s="119"/>
      <c r="TPC1" s="119"/>
      <c r="TPD1" s="119"/>
      <c r="TPE1" s="119"/>
      <c r="TPF1" s="119"/>
      <c r="TPG1" s="119"/>
      <c r="TPH1" s="119"/>
      <c r="TPI1" s="119"/>
      <c r="TPJ1" s="119"/>
      <c r="TPK1" s="119"/>
      <c r="TPL1" s="119"/>
      <c r="TPM1" s="119"/>
      <c r="TPN1" s="119"/>
      <c r="TPO1" s="119"/>
      <c r="TPP1" s="119"/>
      <c r="TPQ1" s="119"/>
      <c r="TPR1" s="119"/>
      <c r="TPS1" s="119"/>
      <c r="TPT1" s="119"/>
      <c r="TPU1" s="119"/>
      <c r="TPV1" s="119"/>
      <c r="TPW1" s="119"/>
      <c r="TPX1" s="119"/>
      <c r="TPY1" s="119"/>
      <c r="TPZ1" s="119"/>
      <c r="TQA1" s="119"/>
      <c r="TQB1" s="119"/>
      <c r="TQC1" s="119"/>
      <c r="TQD1" s="119"/>
      <c r="TQE1" s="119"/>
      <c r="TQF1" s="119"/>
      <c r="TQG1" s="119"/>
      <c r="TQH1" s="119"/>
      <c r="TQI1" s="119"/>
      <c r="TQJ1" s="119"/>
      <c r="TQK1" s="119"/>
      <c r="TQL1" s="119"/>
      <c r="TQM1" s="119"/>
      <c r="TQN1" s="119"/>
      <c r="TQO1" s="119"/>
      <c r="TQP1" s="119"/>
      <c r="TQQ1" s="119"/>
      <c r="TQR1" s="119"/>
      <c r="TQS1" s="119"/>
      <c r="TQT1" s="119"/>
      <c r="TQU1" s="119"/>
      <c r="TQV1" s="119"/>
      <c r="TQW1" s="119"/>
      <c r="TQX1" s="119"/>
      <c r="TQY1" s="119"/>
      <c r="TQZ1" s="119"/>
      <c r="TRA1" s="119"/>
      <c r="TRB1" s="119"/>
      <c r="TRC1" s="119"/>
      <c r="TRD1" s="119"/>
      <c r="TRE1" s="119"/>
      <c r="TRF1" s="119"/>
      <c r="TRG1" s="119"/>
      <c r="TRH1" s="119"/>
      <c r="TRI1" s="119"/>
      <c r="TRJ1" s="119"/>
      <c r="TRK1" s="119"/>
      <c r="TRL1" s="119"/>
      <c r="TRM1" s="119"/>
      <c r="TRN1" s="119"/>
      <c r="TRO1" s="119"/>
      <c r="TRP1" s="119"/>
      <c r="TRQ1" s="119"/>
      <c r="TRR1" s="119"/>
      <c r="TRS1" s="119"/>
      <c r="TRT1" s="119"/>
      <c r="TRU1" s="119"/>
      <c r="TRV1" s="119"/>
      <c r="TRW1" s="119"/>
      <c r="TRX1" s="119"/>
      <c r="TRY1" s="119"/>
      <c r="TRZ1" s="119"/>
      <c r="TSA1" s="119"/>
      <c r="TSB1" s="119"/>
      <c r="TSC1" s="119"/>
      <c r="TSD1" s="119"/>
      <c r="TSE1" s="119"/>
      <c r="TSF1" s="119"/>
      <c r="TSG1" s="119"/>
      <c r="TSH1" s="119"/>
      <c r="TSI1" s="119"/>
      <c r="TSJ1" s="119"/>
      <c r="TSK1" s="119"/>
      <c r="TSL1" s="119"/>
      <c r="TSM1" s="119"/>
      <c r="TSN1" s="119"/>
      <c r="TSO1" s="119"/>
      <c r="TSP1" s="119"/>
      <c r="TSQ1" s="119"/>
      <c r="TSR1" s="119"/>
      <c r="TSS1" s="119"/>
      <c r="TST1" s="119"/>
      <c r="TSU1" s="119"/>
      <c r="TSV1" s="119"/>
      <c r="TSW1" s="119"/>
      <c r="TSX1" s="119"/>
      <c r="TSY1" s="119"/>
      <c r="TSZ1" s="119"/>
      <c r="TTA1" s="119"/>
      <c r="TTB1" s="119"/>
      <c r="TTC1" s="119"/>
      <c r="TTD1" s="119"/>
      <c r="TTE1" s="119"/>
      <c r="TTF1" s="119"/>
      <c r="TTG1" s="119"/>
      <c r="TTH1" s="119"/>
      <c r="TTI1" s="119"/>
      <c r="TTJ1" s="119"/>
      <c r="TTK1" s="119"/>
      <c r="TTL1" s="119"/>
      <c r="TTM1" s="119"/>
      <c r="TTN1" s="119"/>
      <c r="TTO1" s="119"/>
      <c r="TTP1" s="119"/>
      <c r="TTQ1" s="119"/>
      <c r="TTR1" s="119"/>
      <c r="TTS1" s="119"/>
      <c r="TTT1" s="119"/>
      <c r="TTU1" s="119"/>
      <c r="TTV1" s="119"/>
      <c r="TTW1" s="119"/>
      <c r="TTX1" s="119"/>
      <c r="TTY1" s="119"/>
      <c r="TTZ1" s="119"/>
      <c r="TUA1" s="119"/>
      <c r="TUB1" s="119"/>
      <c r="TUC1" s="119"/>
      <c r="TUD1" s="119"/>
      <c r="TUE1" s="119"/>
      <c r="TUF1" s="119"/>
      <c r="TUG1" s="119"/>
      <c r="TUH1" s="119"/>
      <c r="TUI1" s="119"/>
      <c r="TUJ1" s="119"/>
      <c r="TUK1" s="119"/>
      <c r="TUL1" s="119"/>
      <c r="TUM1" s="119"/>
      <c r="TUN1" s="119"/>
      <c r="TUO1" s="119"/>
      <c r="TUP1" s="119"/>
      <c r="TUQ1" s="119"/>
      <c r="TUR1" s="119"/>
      <c r="TUS1" s="119"/>
      <c r="TUT1" s="119"/>
      <c r="TUU1" s="119"/>
      <c r="TUV1" s="119"/>
      <c r="TUW1" s="119"/>
      <c r="TUX1" s="119"/>
      <c r="TUY1" s="119"/>
      <c r="TUZ1" s="119"/>
      <c r="TVA1" s="119"/>
      <c r="TVB1" s="119"/>
      <c r="TVC1" s="119"/>
      <c r="TVD1" s="119"/>
      <c r="TVE1" s="119"/>
      <c r="TVF1" s="119"/>
      <c r="TVG1" s="119"/>
      <c r="TVH1" s="119"/>
      <c r="TVI1" s="119"/>
      <c r="TVJ1" s="119"/>
      <c r="TVK1" s="119"/>
      <c r="TVL1" s="119"/>
      <c r="TVM1" s="119"/>
      <c r="TVN1" s="119"/>
      <c r="TVO1" s="119"/>
      <c r="TVP1" s="119"/>
      <c r="TVQ1" s="119"/>
      <c r="TVR1" s="119"/>
      <c r="TVS1" s="119"/>
      <c r="TVT1" s="119"/>
      <c r="TVU1" s="119"/>
      <c r="TVV1" s="119"/>
      <c r="TVW1" s="119"/>
      <c r="TVX1" s="119"/>
      <c r="TVY1" s="119"/>
      <c r="TVZ1" s="119"/>
      <c r="TWA1" s="119"/>
      <c r="TWB1" s="119"/>
      <c r="TWC1" s="119"/>
      <c r="TWD1" s="119"/>
      <c r="TWE1" s="119"/>
      <c r="TWF1" s="119"/>
      <c r="TWG1" s="119"/>
      <c r="TWH1" s="119"/>
      <c r="TWI1" s="119"/>
      <c r="TWJ1" s="119"/>
      <c r="TWK1" s="119"/>
      <c r="TWL1" s="119"/>
      <c r="TWM1" s="119"/>
      <c r="TWN1" s="119"/>
      <c r="TWO1" s="119"/>
      <c r="TWP1" s="119"/>
      <c r="TWQ1" s="119"/>
      <c r="TWR1" s="119"/>
      <c r="TWS1" s="119"/>
      <c r="TWT1" s="119"/>
      <c r="TWU1" s="119"/>
      <c r="TWV1" s="119"/>
      <c r="TWW1" s="119"/>
      <c r="TWX1" s="119"/>
      <c r="TWY1" s="119"/>
      <c r="TWZ1" s="119"/>
      <c r="TXA1" s="119"/>
      <c r="TXB1" s="119"/>
      <c r="TXC1" s="119"/>
      <c r="TXD1" s="119"/>
      <c r="TXE1" s="119"/>
      <c r="TXF1" s="119"/>
      <c r="TXG1" s="119"/>
      <c r="TXH1" s="119"/>
      <c r="TXI1" s="119"/>
      <c r="TXJ1" s="119"/>
      <c r="TXK1" s="119"/>
      <c r="TXL1" s="119"/>
      <c r="TXM1" s="119"/>
      <c r="TXN1" s="119"/>
      <c r="TXO1" s="119"/>
      <c r="TXP1" s="119"/>
      <c r="TXQ1" s="119"/>
      <c r="TXR1" s="119"/>
      <c r="TXS1" s="119"/>
      <c r="TXT1" s="119"/>
      <c r="TXU1" s="119"/>
      <c r="TXV1" s="119"/>
      <c r="TXW1" s="119"/>
      <c r="TXX1" s="119"/>
      <c r="TXY1" s="119"/>
      <c r="TXZ1" s="119"/>
      <c r="TYA1" s="119"/>
      <c r="TYB1" s="119"/>
      <c r="TYC1" s="119"/>
      <c r="TYD1" s="119"/>
      <c r="TYE1" s="119"/>
      <c r="TYF1" s="119"/>
      <c r="TYG1" s="119"/>
      <c r="TYH1" s="119"/>
      <c r="TYI1" s="119"/>
      <c r="TYJ1" s="119"/>
      <c r="TYK1" s="119"/>
      <c r="TYL1" s="119"/>
      <c r="TYM1" s="119"/>
      <c r="TYN1" s="119"/>
      <c r="TYO1" s="119"/>
      <c r="TYP1" s="119"/>
      <c r="TYQ1" s="119"/>
      <c r="TYR1" s="119"/>
      <c r="TYS1" s="119"/>
      <c r="TYT1" s="119"/>
      <c r="TYU1" s="119"/>
      <c r="TYV1" s="119"/>
      <c r="TYW1" s="119"/>
      <c r="TYX1" s="119"/>
      <c r="TYY1" s="119"/>
      <c r="TYZ1" s="119"/>
      <c r="TZA1" s="119"/>
      <c r="TZB1" s="119"/>
      <c r="TZC1" s="119"/>
      <c r="TZD1" s="119"/>
      <c r="TZE1" s="119"/>
      <c r="TZF1" s="119"/>
      <c r="TZG1" s="119"/>
      <c r="TZH1" s="119"/>
      <c r="TZI1" s="119"/>
      <c r="TZJ1" s="119"/>
      <c r="TZK1" s="119"/>
      <c r="TZL1" s="119"/>
      <c r="TZM1" s="119"/>
      <c r="TZN1" s="119"/>
      <c r="TZO1" s="119"/>
      <c r="TZP1" s="119"/>
      <c r="TZQ1" s="119"/>
      <c r="TZR1" s="119"/>
      <c r="TZS1" s="119"/>
      <c r="TZT1" s="119"/>
      <c r="TZU1" s="119"/>
      <c r="TZV1" s="119"/>
      <c r="TZW1" s="119"/>
      <c r="TZX1" s="119"/>
      <c r="TZY1" s="119"/>
      <c r="TZZ1" s="119"/>
      <c r="UAA1" s="119"/>
      <c r="UAB1" s="119"/>
      <c r="UAC1" s="119"/>
      <c r="UAD1" s="119"/>
      <c r="UAE1" s="119"/>
      <c r="UAF1" s="119"/>
      <c r="UAG1" s="119"/>
      <c r="UAH1" s="119"/>
      <c r="UAI1" s="119"/>
      <c r="UAJ1" s="119"/>
      <c r="UAK1" s="119"/>
      <c r="UAL1" s="119"/>
      <c r="UAM1" s="119"/>
      <c r="UAN1" s="119"/>
      <c r="UAO1" s="119"/>
      <c r="UAP1" s="119"/>
      <c r="UAQ1" s="119"/>
      <c r="UAR1" s="119"/>
      <c r="UAS1" s="119"/>
      <c r="UAT1" s="119"/>
      <c r="UAU1" s="119"/>
      <c r="UAV1" s="119"/>
      <c r="UAW1" s="119"/>
      <c r="UAX1" s="119"/>
      <c r="UAY1" s="119"/>
      <c r="UAZ1" s="119"/>
      <c r="UBA1" s="119"/>
      <c r="UBB1" s="119"/>
      <c r="UBC1" s="119"/>
      <c r="UBD1" s="119"/>
      <c r="UBE1" s="119"/>
      <c r="UBF1" s="119"/>
      <c r="UBG1" s="119"/>
      <c r="UBH1" s="119"/>
      <c r="UBI1" s="119"/>
      <c r="UBJ1" s="119"/>
      <c r="UBK1" s="119"/>
      <c r="UBL1" s="119"/>
      <c r="UBM1" s="119"/>
      <c r="UBN1" s="119"/>
      <c r="UBO1" s="119"/>
      <c r="UBP1" s="119"/>
      <c r="UBQ1" s="119"/>
      <c r="UBR1" s="119"/>
      <c r="UBS1" s="119"/>
      <c r="UBT1" s="119"/>
      <c r="UBU1" s="119"/>
      <c r="UBV1" s="119"/>
      <c r="UBW1" s="119"/>
      <c r="UBX1" s="119"/>
      <c r="UBY1" s="119"/>
      <c r="UBZ1" s="119"/>
      <c r="UCA1" s="119"/>
      <c r="UCB1" s="119"/>
      <c r="UCC1" s="119"/>
      <c r="UCD1" s="119"/>
      <c r="UCE1" s="119"/>
      <c r="UCF1" s="119"/>
      <c r="UCG1" s="119"/>
      <c r="UCH1" s="119"/>
      <c r="UCI1" s="119"/>
      <c r="UCJ1" s="119"/>
      <c r="UCK1" s="119"/>
      <c r="UCL1" s="119"/>
      <c r="UCM1" s="119"/>
      <c r="UCN1" s="119"/>
      <c r="UCO1" s="119"/>
      <c r="UCP1" s="119"/>
      <c r="UCQ1" s="119"/>
      <c r="UCR1" s="119"/>
      <c r="UCS1" s="119"/>
      <c r="UCT1" s="119"/>
      <c r="UCU1" s="119"/>
      <c r="UCV1" s="119"/>
      <c r="UCW1" s="119"/>
      <c r="UCX1" s="119"/>
      <c r="UCY1" s="119"/>
      <c r="UCZ1" s="119"/>
      <c r="UDA1" s="119"/>
      <c r="UDB1" s="119"/>
      <c r="UDC1" s="119"/>
      <c r="UDD1" s="119"/>
      <c r="UDE1" s="119"/>
      <c r="UDF1" s="119"/>
      <c r="UDG1" s="119"/>
      <c r="UDH1" s="119"/>
      <c r="UDI1" s="119"/>
      <c r="UDJ1" s="119"/>
      <c r="UDK1" s="119"/>
      <c r="UDL1" s="119"/>
      <c r="UDM1" s="119"/>
      <c r="UDN1" s="119"/>
      <c r="UDO1" s="119"/>
      <c r="UDP1" s="119"/>
      <c r="UDQ1" s="119"/>
      <c r="UDR1" s="119"/>
      <c r="UDS1" s="119"/>
      <c r="UDT1" s="119"/>
      <c r="UDU1" s="119"/>
      <c r="UDV1" s="119"/>
      <c r="UDW1" s="119"/>
      <c r="UDX1" s="119"/>
      <c r="UDY1" s="119"/>
      <c r="UDZ1" s="119"/>
      <c r="UEA1" s="119"/>
      <c r="UEB1" s="119"/>
      <c r="UEC1" s="119"/>
      <c r="UED1" s="119"/>
      <c r="UEE1" s="119"/>
      <c r="UEF1" s="119"/>
      <c r="UEG1" s="119"/>
      <c r="UEH1" s="119"/>
      <c r="UEI1" s="119"/>
      <c r="UEJ1" s="119"/>
      <c r="UEK1" s="119"/>
      <c r="UEL1" s="119"/>
      <c r="UEM1" s="119"/>
      <c r="UEN1" s="119"/>
      <c r="UEO1" s="119"/>
      <c r="UEP1" s="119"/>
      <c r="UEQ1" s="119"/>
      <c r="UER1" s="119"/>
      <c r="UES1" s="119"/>
      <c r="UET1" s="119"/>
      <c r="UEU1" s="119"/>
      <c r="UEV1" s="119"/>
      <c r="UEW1" s="119"/>
      <c r="UEX1" s="119"/>
      <c r="UEY1" s="119"/>
      <c r="UEZ1" s="119"/>
      <c r="UFA1" s="119"/>
      <c r="UFB1" s="119"/>
      <c r="UFC1" s="119"/>
      <c r="UFD1" s="119"/>
      <c r="UFE1" s="119"/>
      <c r="UFF1" s="119"/>
      <c r="UFG1" s="119"/>
      <c r="UFH1" s="119"/>
      <c r="UFI1" s="119"/>
      <c r="UFJ1" s="119"/>
      <c r="UFK1" s="119"/>
      <c r="UFL1" s="119"/>
      <c r="UFM1" s="119"/>
      <c r="UFN1" s="119"/>
      <c r="UFO1" s="119"/>
      <c r="UFP1" s="119"/>
      <c r="UFQ1" s="119"/>
      <c r="UFR1" s="119"/>
      <c r="UFS1" s="119"/>
      <c r="UFT1" s="119"/>
      <c r="UFU1" s="119"/>
      <c r="UFV1" s="119"/>
      <c r="UFW1" s="119"/>
      <c r="UFX1" s="119"/>
      <c r="UFY1" s="119"/>
      <c r="UFZ1" s="119"/>
      <c r="UGA1" s="119"/>
      <c r="UGB1" s="119"/>
      <c r="UGC1" s="119"/>
      <c r="UGD1" s="119"/>
      <c r="UGE1" s="119"/>
      <c r="UGF1" s="119"/>
      <c r="UGG1" s="119"/>
      <c r="UGH1" s="119"/>
      <c r="UGI1" s="119"/>
      <c r="UGJ1" s="119"/>
      <c r="UGK1" s="119"/>
      <c r="UGL1" s="119"/>
      <c r="UGM1" s="119"/>
      <c r="UGN1" s="119"/>
      <c r="UGO1" s="119"/>
      <c r="UGP1" s="119"/>
      <c r="UGQ1" s="119"/>
      <c r="UGR1" s="119"/>
      <c r="UGS1" s="119"/>
      <c r="UGT1" s="119"/>
      <c r="UGU1" s="119"/>
      <c r="UGV1" s="119"/>
      <c r="UGW1" s="119"/>
      <c r="UGX1" s="119"/>
      <c r="UGY1" s="119"/>
      <c r="UGZ1" s="119"/>
      <c r="UHA1" s="119"/>
      <c r="UHB1" s="119"/>
      <c r="UHC1" s="119"/>
      <c r="UHD1" s="119"/>
      <c r="UHE1" s="119"/>
      <c r="UHF1" s="119"/>
      <c r="UHG1" s="119"/>
      <c r="UHH1" s="119"/>
      <c r="UHI1" s="119"/>
      <c r="UHJ1" s="119"/>
      <c r="UHK1" s="119"/>
      <c r="UHL1" s="119"/>
      <c r="UHM1" s="119"/>
      <c r="UHN1" s="119"/>
      <c r="UHO1" s="119"/>
      <c r="UHP1" s="119"/>
      <c r="UHQ1" s="119"/>
      <c r="UHR1" s="119"/>
      <c r="UHS1" s="119"/>
      <c r="UHT1" s="119"/>
      <c r="UHU1" s="119"/>
      <c r="UHV1" s="119"/>
      <c r="UHW1" s="119"/>
      <c r="UHX1" s="119"/>
      <c r="UHY1" s="119"/>
      <c r="UHZ1" s="119"/>
      <c r="UIA1" s="119"/>
      <c r="UIB1" s="119"/>
      <c r="UIC1" s="119"/>
      <c r="UID1" s="119"/>
      <c r="UIE1" s="119"/>
      <c r="UIF1" s="119"/>
      <c r="UIG1" s="119"/>
      <c r="UIH1" s="119"/>
      <c r="UII1" s="119"/>
      <c r="UIJ1" s="119"/>
      <c r="UIK1" s="119"/>
      <c r="UIL1" s="119"/>
      <c r="UIM1" s="119"/>
      <c r="UIN1" s="119"/>
      <c r="UIO1" s="119"/>
      <c r="UIP1" s="119"/>
      <c r="UIQ1" s="119"/>
      <c r="UIR1" s="119"/>
      <c r="UIS1" s="119"/>
      <c r="UIT1" s="119"/>
      <c r="UIU1" s="119"/>
      <c r="UIV1" s="119"/>
      <c r="UIW1" s="119"/>
      <c r="UIX1" s="119"/>
      <c r="UIY1" s="119"/>
      <c r="UIZ1" s="119"/>
      <c r="UJA1" s="119"/>
      <c r="UJB1" s="119"/>
      <c r="UJC1" s="119"/>
      <c r="UJD1" s="119"/>
      <c r="UJE1" s="119"/>
      <c r="UJF1" s="119"/>
      <c r="UJG1" s="119"/>
      <c r="UJH1" s="119"/>
      <c r="UJI1" s="119"/>
      <c r="UJJ1" s="119"/>
      <c r="UJK1" s="119"/>
      <c r="UJL1" s="119"/>
      <c r="UJM1" s="119"/>
      <c r="UJN1" s="119"/>
      <c r="UJO1" s="119"/>
      <c r="UJP1" s="119"/>
      <c r="UJQ1" s="119"/>
      <c r="UJR1" s="119"/>
      <c r="UJS1" s="119"/>
      <c r="UJT1" s="119"/>
      <c r="UJU1" s="119"/>
      <c r="UJV1" s="119"/>
      <c r="UJW1" s="119"/>
      <c r="UJX1" s="119"/>
      <c r="UJY1" s="119"/>
      <c r="UJZ1" s="119"/>
      <c r="UKA1" s="119"/>
      <c r="UKB1" s="119"/>
      <c r="UKC1" s="119"/>
      <c r="UKD1" s="119"/>
      <c r="UKE1" s="119"/>
      <c r="UKF1" s="119"/>
      <c r="UKG1" s="119"/>
      <c r="UKH1" s="119"/>
      <c r="UKI1" s="119"/>
      <c r="UKJ1" s="119"/>
      <c r="UKK1" s="119"/>
      <c r="UKL1" s="119"/>
      <c r="UKM1" s="119"/>
      <c r="UKN1" s="119"/>
      <c r="UKO1" s="119"/>
      <c r="UKP1" s="119"/>
      <c r="UKQ1" s="119"/>
      <c r="UKR1" s="119"/>
      <c r="UKS1" s="119"/>
      <c r="UKT1" s="119"/>
      <c r="UKU1" s="119"/>
      <c r="UKV1" s="119"/>
      <c r="UKW1" s="119"/>
      <c r="UKX1" s="119"/>
      <c r="UKY1" s="119"/>
      <c r="UKZ1" s="119"/>
      <c r="ULA1" s="119"/>
      <c r="ULB1" s="119"/>
      <c r="ULC1" s="119"/>
      <c r="ULD1" s="119"/>
      <c r="ULE1" s="119"/>
      <c r="ULF1" s="119"/>
      <c r="ULG1" s="119"/>
      <c r="ULH1" s="119"/>
      <c r="ULI1" s="119"/>
      <c r="ULJ1" s="119"/>
      <c r="ULK1" s="119"/>
      <c r="ULL1" s="119"/>
      <c r="ULM1" s="119"/>
      <c r="ULN1" s="119"/>
      <c r="ULO1" s="119"/>
      <c r="ULP1" s="119"/>
      <c r="ULQ1" s="119"/>
      <c r="ULR1" s="119"/>
      <c r="ULS1" s="119"/>
      <c r="ULT1" s="119"/>
      <c r="ULU1" s="119"/>
      <c r="ULV1" s="119"/>
      <c r="ULW1" s="119"/>
      <c r="ULX1" s="119"/>
      <c r="ULY1" s="119"/>
      <c r="ULZ1" s="119"/>
      <c r="UMA1" s="119"/>
      <c r="UMB1" s="119"/>
      <c r="UMC1" s="119"/>
      <c r="UMD1" s="119"/>
      <c r="UME1" s="119"/>
      <c r="UMF1" s="119"/>
      <c r="UMG1" s="119"/>
      <c r="UMH1" s="119"/>
      <c r="UMI1" s="119"/>
      <c r="UMJ1" s="119"/>
      <c r="UMK1" s="119"/>
      <c r="UML1" s="119"/>
      <c r="UMM1" s="119"/>
      <c r="UMN1" s="119"/>
      <c r="UMO1" s="119"/>
      <c r="UMP1" s="119"/>
      <c r="UMQ1" s="119"/>
      <c r="UMR1" s="119"/>
      <c r="UMS1" s="119"/>
      <c r="UMT1" s="119"/>
      <c r="UMU1" s="119"/>
      <c r="UMV1" s="119"/>
      <c r="UMW1" s="119"/>
      <c r="UMX1" s="119"/>
      <c r="UMY1" s="119"/>
      <c r="UMZ1" s="119"/>
      <c r="UNA1" s="119"/>
      <c r="UNB1" s="119"/>
      <c r="UNC1" s="119"/>
      <c r="UND1" s="119"/>
      <c r="UNE1" s="119"/>
      <c r="UNF1" s="119"/>
      <c r="UNG1" s="119"/>
      <c r="UNH1" s="119"/>
      <c r="UNI1" s="119"/>
      <c r="UNJ1" s="119"/>
      <c r="UNK1" s="119"/>
      <c r="UNL1" s="119"/>
      <c r="UNM1" s="119"/>
      <c r="UNN1" s="119"/>
      <c r="UNO1" s="119"/>
      <c r="UNP1" s="119"/>
      <c r="UNQ1" s="119"/>
      <c r="UNR1" s="119"/>
      <c r="UNS1" s="119"/>
      <c r="UNT1" s="119"/>
      <c r="UNU1" s="119"/>
      <c r="UNV1" s="119"/>
      <c r="UNW1" s="119"/>
      <c r="UNX1" s="119"/>
      <c r="UNY1" s="119"/>
      <c r="UNZ1" s="119"/>
      <c r="UOA1" s="119"/>
      <c r="UOB1" s="119"/>
      <c r="UOC1" s="119"/>
      <c r="UOD1" s="119"/>
      <c r="UOE1" s="119"/>
      <c r="UOF1" s="119"/>
      <c r="UOG1" s="119"/>
      <c r="UOH1" s="119"/>
      <c r="UOI1" s="119"/>
      <c r="UOJ1" s="119"/>
      <c r="UOK1" s="119"/>
      <c r="UOL1" s="119"/>
      <c r="UOM1" s="119"/>
      <c r="UON1" s="119"/>
      <c r="UOO1" s="119"/>
      <c r="UOP1" s="119"/>
      <c r="UOQ1" s="119"/>
      <c r="UOR1" s="119"/>
      <c r="UOS1" s="119"/>
      <c r="UOT1" s="119"/>
      <c r="UOU1" s="119"/>
      <c r="UOV1" s="119"/>
      <c r="UOW1" s="119"/>
      <c r="UOX1" s="119"/>
      <c r="UOY1" s="119"/>
      <c r="UOZ1" s="119"/>
      <c r="UPA1" s="119"/>
      <c r="UPB1" s="119"/>
      <c r="UPC1" s="119"/>
      <c r="UPD1" s="119"/>
      <c r="UPE1" s="119"/>
      <c r="UPF1" s="119"/>
      <c r="UPG1" s="119"/>
      <c r="UPH1" s="119"/>
      <c r="UPI1" s="119"/>
      <c r="UPJ1" s="119"/>
      <c r="UPK1" s="119"/>
      <c r="UPL1" s="119"/>
      <c r="UPM1" s="119"/>
      <c r="UPN1" s="119"/>
      <c r="UPO1" s="119"/>
      <c r="UPP1" s="119"/>
      <c r="UPQ1" s="119"/>
      <c r="UPR1" s="119"/>
      <c r="UPS1" s="119"/>
      <c r="UPT1" s="119"/>
      <c r="UPU1" s="119"/>
      <c r="UPV1" s="119"/>
      <c r="UPW1" s="119"/>
      <c r="UPX1" s="119"/>
      <c r="UPY1" s="119"/>
      <c r="UPZ1" s="119"/>
      <c r="UQA1" s="119"/>
      <c r="UQB1" s="119"/>
      <c r="UQC1" s="119"/>
      <c r="UQD1" s="119"/>
      <c r="UQE1" s="119"/>
      <c r="UQF1" s="119"/>
      <c r="UQG1" s="119"/>
      <c r="UQH1" s="119"/>
      <c r="UQI1" s="119"/>
      <c r="UQJ1" s="119"/>
      <c r="UQK1" s="119"/>
      <c r="UQL1" s="119"/>
      <c r="UQM1" s="119"/>
      <c r="UQN1" s="119"/>
      <c r="UQO1" s="119"/>
      <c r="UQP1" s="119"/>
      <c r="UQQ1" s="119"/>
      <c r="UQR1" s="119"/>
      <c r="UQS1" s="119"/>
      <c r="UQT1" s="119"/>
      <c r="UQU1" s="119"/>
      <c r="UQV1" s="119"/>
      <c r="UQW1" s="119"/>
      <c r="UQX1" s="119"/>
      <c r="UQY1" s="119"/>
      <c r="UQZ1" s="119"/>
      <c r="URA1" s="119"/>
      <c r="URB1" s="119"/>
      <c r="URC1" s="119"/>
      <c r="URD1" s="119"/>
      <c r="URE1" s="119"/>
      <c r="URF1" s="119"/>
      <c r="URG1" s="119"/>
      <c r="URH1" s="119"/>
      <c r="URI1" s="119"/>
      <c r="URJ1" s="119"/>
      <c r="URK1" s="119"/>
      <c r="URL1" s="119"/>
      <c r="URM1" s="119"/>
      <c r="URN1" s="119"/>
      <c r="URO1" s="119"/>
      <c r="URP1" s="119"/>
      <c r="URQ1" s="119"/>
      <c r="URR1" s="119"/>
      <c r="URS1" s="119"/>
      <c r="URT1" s="119"/>
      <c r="URU1" s="119"/>
      <c r="URV1" s="119"/>
      <c r="URW1" s="119"/>
      <c r="URX1" s="119"/>
      <c r="URY1" s="119"/>
      <c r="URZ1" s="119"/>
      <c r="USA1" s="119"/>
      <c r="USB1" s="119"/>
      <c r="USC1" s="119"/>
      <c r="USD1" s="119"/>
      <c r="USE1" s="119"/>
      <c r="USF1" s="119"/>
      <c r="USG1" s="119"/>
      <c r="USH1" s="119"/>
      <c r="USI1" s="119"/>
      <c r="USJ1" s="119"/>
      <c r="USK1" s="119"/>
      <c r="USL1" s="119"/>
      <c r="USM1" s="119"/>
      <c r="USN1" s="119"/>
      <c r="USO1" s="119"/>
      <c r="USP1" s="119"/>
      <c r="USQ1" s="119"/>
      <c r="USR1" s="119"/>
      <c r="USS1" s="119"/>
      <c r="UST1" s="119"/>
      <c r="USU1" s="119"/>
      <c r="USV1" s="119"/>
      <c r="USW1" s="119"/>
      <c r="USX1" s="119"/>
      <c r="USY1" s="119"/>
      <c r="USZ1" s="119"/>
      <c r="UTA1" s="119"/>
      <c r="UTB1" s="119"/>
      <c r="UTC1" s="119"/>
      <c r="UTD1" s="119"/>
      <c r="UTE1" s="119"/>
      <c r="UTF1" s="119"/>
      <c r="UTG1" s="119"/>
      <c r="UTH1" s="119"/>
      <c r="UTI1" s="119"/>
      <c r="UTJ1" s="119"/>
      <c r="UTK1" s="119"/>
      <c r="UTL1" s="119"/>
      <c r="UTM1" s="119"/>
      <c r="UTN1" s="119"/>
      <c r="UTO1" s="119"/>
      <c r="UTP1" s="119"/>
      <c r="UTQ1" s="119"/>
      <c r="UTR1" s="119"/>
      <c r="UTS1" s="119"/>
      <c r="UTT1" s="119"/>
      <c r="UTU1" s="119"/>
      <c r="UTV1" s="119"/>
      <c r="UTW1" s="119"/>
      <c r="UTX1" s="119"/>
      <c r="UTY1" s="119"/>
      <c r="UTZ1" s="119"/>
      <c r="UUA1" s="119"/>
      <c r="UUB1" s="119"/>
      <c r="UUC1" s="119"/>
      <c r="UUD1" s="119"/>
      <c r="UUE1" s="119"/>
      <c r="UUF1" s="119"/>
      <c r="UUG1" s="119"/>
      <c r="UUH1" s="119"/>
      <c r="UUI1" s="119"/>
      <c r="UUJ1" s="119"/>
      <c r="UUK1" s="119"/>
      <c r="UUL1" s="119"/>
      <c r="UUM1" s="119"/>
      <c r="UUN1" s="119"/>
      <c r="UUO1" s="119"/>
      <c r="UUP1" s="119"/>
      <c r="UUQ1" s="119"/>
      <c r="UUR1" s="119"/>
      <c r="UUS1" s="119"/>
      <c r="UUT1" s="119"/>
      <c r="UUU1" s="119"/>
      <c r="UUV1" s="119"/>
      <c r="UUW1" s="119"/>
      <c r="UUX1" s="119"/>
      <c r="UUY1" s="119"/>
      <c r="UUZ1" s="119"/>
      <c r="UVA1" s="119"/>
      <c r="UVB1" s="119"/>
      <c r="UVC1" s="119"/>
      <c r="UVD1" s="119"/>
      <c r="UVE1" s="119"/>
      <c r="UVF1" s="119"/>
      <c r="UVG1" s="119"/>
      <c r="UVH1" s="119"/>
      <c r="UVI1" s="119"/>
      <c r="UVJ1" s="119"/>
      <c r="UVK1" s="119"/>
      <c r="UVL1" s="119"/>
      <c r="UVM1" s="119"/>
      <c r="UVN1" s="119"/>
      <c r="UVO1" s="119"/>
      <c r="UVP1" s="119"/>
      <c r="UVQ1" s="119"/>
      <c r="UVR1" s="119"/>
      <c r="UVS1" s="119"/>
      <c r="UVT1" s="119"/>
      <c r="UVU1" s="119"/>
      <c r="UVV1" s="119"/>
      <c r="UVW1" s="119"/>
      <c r="UVX1" s="119"/>
      <c r="UVY1" s="119"/>
      <c r="UVZ1" s="119"/>
      <c r="UWA1" s="119"/>
      <c r="UWB1" s="119"/>
      <c r="UWC1" s="119"/>
      <c r="UWD1" s="119"/>
      <c r="UWE1" s="119"/>
      <c r="UWF1" s="119"/>
      <c r="UWG1" s="119"/>
      <c r="UWH1" s="119"/>
      <c r="UWI1" s="119"/>
      <c r="UWJ1" s="119"/>
      <c r="UWK1" s="119"/>
      <c r="UWL1" s="119"/>
      <c r="UWM1" s="119"/>
      <c r="UWN1" s="119"/>
      <c r="UWO1" s="119"/>
      <c r="UWP1" s="119"/>
      <c r="UWQ1" s="119"/>
      <c r="UWR1" s="119"/>
      <c r="UWS1" s="119"/>
      <c r="UWT1" s="119"/>
      <c r="UWU1" s="119"/>
      <c r="UWV1" s="119"/>
      <c r="UWW1" s="119"/>
      <c r="UWX1" s="119"/>
      <c r="UWY1" s="119"/>
      <c r="UWZ1" s="119"/>
      <c r="UXA1" s="119"/>
      <c r="UXB1" s="119"/>
      <c r="UXC1" s="119"/>
      <c r="UXD1" s="119"/>
      <c r="UXE1" s="119"/>
      <c r="UXF1" s="119"/>
      <c r="UXG1" s="119"/>
      <c r="UXH1" s="119"/>
      <c r="UXI1" s="119"/>
      <c r="UXJ1" s="119"/>
      <c r="UXK1" s="119"/>
      <c r="UXL1" s="119"/>
      <c r="UXM1" s="119"/>
      <c r="UXN1" s="119"/>
      <c r="UXO1" s="119"/>
      <c r="UXP1" s="119"/>
      <c r="UXQ1" s="119"/>
      <c r="UXR1" s="119"/>
      <c r="UXS1" s="119"/>
      <c r="UXT1" s="119"/>
      <c r="UXU1" s="119"/>
      <c r="UXV1" s="119"/>
      <c r="UXW1" s="119"/>
      <c r="UXX1" s="119"/>
      <c r="UXY1" s="119"/>
      <c r="UXZ1" s="119"/>
      <c r="UYA1" s="119"/>
      <c r="UYB1" s="119"/>
      <c r="UYC1" s="119"/>
      <c r="UYD1" s="119"/>
      <c r="UYE1" s="119"/>
      <c r="UYF1" s="119"/>
      <c r="UYG1" s="119"/>
      <c r="UYH1" s="119"/>
      <c r="UYI1" s="119"/>
      <c r="UYJ1" s="119"/>
      <c r="UYK1" s="119"/>
      <c r="UYL1" s="119"/>
      <c r="UYM1" s="119"/>
      <c r="UYN1" s="119"/>
      <c r="UYO1" s="119"/>
      <c r="UYP1" s="119"/>
      <c r="UYQ1" s="119"/>
      <c r="UYR1" s="119"/>
      <c r="UYS1" s="119"/>
      <c r="UYT1" s="119"/>
      <c r="UYU1" s="119"/>
      <c r="UYV1" s="119"/>
      <c r="UYW1" s="119"/>
      <c r="UYX1" s="119"/>
      <c r="UYY1" s="119"/>
      <c r="UYZ1" s="119"/>
      <c r="UZA1" s="119"/>
      <c r="UZB1" s="119"/>
      <c r="UZC1" s="119"/>
      <c r="UZD1" s="119"/>
      <c r="UZE1" s="119"/>
      <c r="UZF1" s="119"/>
      <c r="UZG1" s="119"/>
      <c r="UZH1" s="119"/>
      <c r="UZI1" s="119"/>
      <c r="UZJ1" s="119"/>
      <c r="UZK1" s="119"/>
      <c r="UZL1" s="119"/>
      <c r="UZM1" s="119"/>
      <c r="UZN1" s="119"/>
      <c r="UZO1" s="119"/>
      <c r="UZP1" s="119"/>
      <c r="UZQ1" s="119"/>
      <c r="UZR1" s="119"/>
      <c r="UZS1" s="119"/>
      <c r="UZT1" s="119"/>
      <c r="UZU1" s="119"/>
      <c r="UZV1" s="119"/>
      <c r="UZW1" s="119"/>
      <c r="UZX1" s="119"/>
      <c r="UZY1" s="119"/>
      <c r="UZZ1" s="119"/>
      <c r="VAA1" s="119"/>
      <c r="VAB1" s="119"/>
      <c r="VAC1" s="119"/>
      <c r="VAD1" s="119"/>
      <c r="VAE1" s="119"/>
      <c r="VAF1" s="119"/>
      <c r="VAG1" s="119"/>
      <c r="VAH1" s="119"/>
      <c r="VAI1" s="119"/>
      <c r="VAJ1" s="119"/>
      <c r="VAK1" s="119"/>
      <c r="VAL1" s="119"/>
      <c r="VAM1" s="119"/>
      <c r="VAN1" s="119"/>
      <c r="VAO1" s="119"/>
      <c r="VAP1" s="119"/>
      <c r="VAQ1" s="119"/>
      <c r="VAR1" s="119"/>
      <c r="VAS1" s="119"/>
      <c r="VAT1" s="119"/>
      <c r="VAU1" s="119"/>
      <c r="VAV1" s="119"/>
      <c r="VAW1" s="119"/>
      <c r="VAX1" s="119"/>
      <c r="VAY1" s="119"/>
      <c r="VAZ1" s="119"/>
      <c r="VBA1" s="119"/>
      <c r="VBB1" s="119"/>
      <c r="VBC1" s="119"/>
      <c r="VBD1" s="119"/>
      <c r="VBE1" s="119"/>
      <c r="VBF1" s="119"/>
      <c r="VBG1" s="119"/>
      <c r="VBH1" s="119"/>
      <c r="VBI1" s="119"/>
      <c r="VBJ1" s="119"/>
      <c r="VBK1" s="119"/>
      <c r="VBL1" s="119"/>
      <c r="VBM1" s="119"/>
      <c r="VBN1" s="119"/>
      <c r="VBO1" s="119"/>
      <c r="VBP1" s="119"/>
      <c r="VBQ1" s="119"/>
      <c r="VBR1" s="119"/>
      <c r="VBS1" s="119"/>
      <c r="VBT1" s="119"/>
      <c r="VBU1" s="119"/>
      <c r="VBV1" s="119"/>
      <c r="VBW1" s="119"/>
      <c r="VBX1" s="119"/>
      <c r="VBY1" s="119"/>
      <c r="VBZ1" s="119"/>
      <c r="VCA1" s="119"/>
      <c r="VCB1" s="119"/>
      <c r="VCC1" s="119"/>
      <c r="VCD1" s="119"/>
      <c r="VCE1" s="119"/>
      <c r="VCF1" s="119"/>
      <c r="VCG1" s="119"/>
      <c r="VCH1" s="119"/>
      <c r="VCI1" s="119"/>
      <c r="VCJ1" s="119"/>
      <c r="VCK1" s="119"/>
      <c r="VCL1" s="119"/>
      <c r="VCM1" s="119"/>
      <c r="VCN1" s="119"/>
      <c r="VCO1" s="119"/>
      <c r="VCP1" s="119"/>
      <c r="VCQ1" s="119"/>
      <c r="VCR1" s="119"/>
      <c r="VCS1" s="119"/>
      <c r="VCT1" s="119"/>
      <c r="VCU1" s="119"/>
      <c r="VCV1" s="119"/>
      <c r="VCW1" s="119"/>
      <c r="VCX1" s="119"/>
      <c r="VCY1" s="119"/>
      <c r="VCZ1" s="119"/>
      <c r="VDA1" s="119"/>
      <c r="VDB1" s="119"/>
      <c r="VDC1" s="119"/>
      <c r="VDD1" s="119"/>
      <c r="VDE1" s="119"/>
      <c r="VDF1" s="119"/>
      <c r="VDG1" s="119"/>
      <c r="VDH1" s="119"/>
      <c r="VDI1" s="119"/>
      <c r="VDJ1" s="119"/>
      <c r="VDK1" s="119"/>
      <c r="VDL1" s="119"/>
      <c r="VDM1" s="119"/>
      <c r="VDN1" s="119"/>
      <c r="VDO1" s="119"/>
      <c r="VDP1" s="119"/>
      <c r="VDQ1" s="119"/>
      <c r="VDR1" s="119"/>
      <c r="VDS1" s="119"/>
      <c r="VDT1" s="119"/>
      <c r="VDU1" s="119"/>
      <c r="VDV1" s="119"/>
      <c r="VDW1" s="119"/>
      <c r="VDX1" s="119"/>
      <c r="VDY1" s="119"/>
      <c r="VDZ1" s="119"/>
      <c r="VEA1" s="119"/>
      <c r="VEB1" s="119"/>
      <c r="VEC1" s="119"/>
      <c r="VED1" s="119"/>
      <c r="VEE1" s="119"/>
      <c r="VEF1" s="119"/>
      <c r="VEG1" s="119"/>
      <c r="VEH1" s="119"/>
      <c r="VEI1" s="119"/>
      <c r="VEJ1" s="119"/>
      <c r="VEK1" s="119"/>
      <c r="VEL1" s="119"/>
      <c r="VEM1" s="119"/>
      <c r="VEN1" s="119"/>
      <c r="VEO1" s="119"/>
      <c r="VEP1" s="119"/>
      <c r="VEQ1" s="119"/>
      <c r="VER1" s="119"/>
      <c r="VES1" s="119"/>
      <c r="VET1" s="119"/>
      <c r="VEU1" s="119"/>
      <c r="VEV1" s="119"/>
      <c r="VEW1" s="119"/>
      <c r="VEX1" s="119"/>
      <c r="VEY1" s="119"/>
      <c r="VEZ1" s="119"/>
      <c r="VFA1" s="119"/>
      <c r="VFB1" s="119"/>
      <c r="VFC1" s="119"/>
      <c r="VFD1" s="119"/>
      <c r="VFE1" s="119"/>
      <c r="VFF1" s="119"/>
      <c r="VFG1" s="119"/>
      <c r="VFH1" s="119"/>
      <c r="VFI1" s="119"/>
      <c r="VFJ1" s="119"/>
      <c r="VFK1" s="119"/>
      <c r="VFL1" s="119"/>
      <c r="VFM1" s="119"/>
      <c r="VFN1" s="119"/>
      <c r="VFO1" s="119"/>
      <c r="VFP1" s="119"/>
      <c r="VFQ1" s="119"/>
      <c r="VFR1" s="119"/>
      <c r="VFS1" s="119"/>
      <c r="VFT1" s="119"/>
      <c r="VFU1" s="119"/>
      <c r="VFV1" s="119"/>
      <c r="VFW1" s="119"/>
      <c r="VFX1" s="119"/>
      <c r="VFY1" s="119"/>
      <c r="VFZ1" s="119"/>
      <c r="VGA1" s="119"/>
      <c r="VGB1" s="119"/>
      <c r="VGC1" s="119"/>
      <c r="VGD1" s="119"/>
      <c r="VGE1" s="119"/>
      <c r="VGF1" s="119"/>
      <c r="VGG1" s="119"/>
      <c r="VGH1" s="119"/>
      <c r="VGI1" s="119"/>
      <c r="VGJ1" s="119"/>
      <c r="VGK1" s="119"/>
      <c r="VGL1" s="119"/>
      <c r="VGM1" s="119"/>
      <c r="VGN1" s="119"/>
      <c r="VGO1" s="119"/>
      <c r="VGP1" s="119"/>
      <c r="VGQ1" s="119"/>
      <c r="VGR1" s="119"/>
      <c r="VGS1" s="119"/>
      <c r="VGT1" s="119"/>
      <c r="VGU1" s="119"/>
      <c r="VGV1" s="119"/>
      <c r="VGW1" s="119"/>
      <c r="VGX1" s="119"/>
      <c r="VGY1" s="119"/>
      <c r="VGZ1" s="119"/>
      <c r="VHA1" s="119"/>
      <c r="VHB1" s="119"/>
      <c r="VHC1" s="119"/>
      <c r="VHD1" s="119"/>
      <c r="VHE1" s="119"/>
      <c r="VHF1" s="119"/>
      <c r="VHG1" s="119"/>
      <c r="VHH1" s="119"/>
      <c r="VHI1" s="119"/>
      <c r="VHJ1" s="119"/>
      <c r="VHK1" s="119"/>
      <c r="VHL1" s="119"/>
      <c r="VHM1" s="119"/>
      <c r="VHN1" s="119"/>
      <c r="VHO1" s="119"/>
      <c r="VHP1" s="119"/>
      <c r="VHQ1" s="119"/>
      <c r="VHR1" s="119"/>
      <c r="VHS1" s="119"/>
      <c r="VHT1" s="119"/>
      <c r="VHU1" s="119"/>
      <c r="VHV1" s="119"/>
      <c r="VHW1" s="119"/>
      <c r="VHX1" s="119"/>
      <c r="VHY1" s="119"/>
      <c r="VHZ1" s="119"/>
      <c r="VIA1" s="119"/>
      <c r="VIB1" s="119"/>
      <c r="VIC1" s="119"/>
      <c r="VID1" s="119"/>
      <c r="VIE1" s="119"/>
      <c r="VIF1" s="119"/>
      <c r="VIG1" s="119"/>
      <c r="VIH1" s="119"/>
      <c r="VII1" s="119"/>
      <c r="VIJ1" s="119"/>
      <c r="VIK1" s="119"/>
      <c r="VIL1" s="119"/>
      <c r="VIM1" s="119"/>
      <c r="VIN1" s="119"/>
      <c r="VIO1" s="119"/>
      <c r="VIP1" s="119"/>
      <c r="VIQ1" s="119"/>
      <c r="VIR1" s="119"/>
      <c r="VIS1" s="119"/>
      <c r="VIT1" s="119"/>
      <c r="VIU1" s="119"/>
      <c r="VIV1" s="119"/>
      <c r="VIW1" s="119"/>
      <c r="VIX1" s="119"/>
      <c r="VIY1" s="119"/>
      <c r="VIZ1" s="119"/>
      <c r="VJA1" s="119"/>
      <c r="VJB1" s="119"/>
      <c r="VJC1" s="119"/>
      <c r="VJD1" s="119"/>
      <c r="VJE1" s="119"/>
      <c r="VJF1" s="119"/>
      <c r="VJG1" s="119"/>
      <c r="VJH1" s="119"/>
      <c r="VJI1" s="119"/>
      <c r="VJJ1" s="119"/>
      <c r="VJK1" s="119"/>
      <c r="VJL1" s="119"/>
      <c r="VJM1" s="119"/>
      <c r="VJN1" s="119"/>
      <c r="VJO1" s="119"/>
      <c r="VJP1" s="119"/>
      <c r="VJQ1" s="119"/>
      <c r="VJR1" s="119"/>
      <c r="VJS1" s="119"/>
      <c r="VJT1" s="119"/>
      <c r="VJU1" s="119"/>
      <c r="VJV1" s="119"/>
      <c r="VJW1" s="119"/>
      <c r="VJX1" s="119"/>
      <c r="VJY1" s="119"/>
      <c r="VJZ1" s="119"/>
      <c r="VKA1" s="119"/>
      <c r="VKB1" s="119"/>
      <c r="VKC1" s="119"/>
      <c r="VKD1" s="119"/>
      <c r="VKE1" s="119"/>
      <c r="VKF1" s="119"/>
      <c r="VKG1" s="119"/>
      <c r="VKH1" s="119"/>
      <c r="VKI1" s="119"/>
      <c r="VKJ1" s="119"/>
      <c r="VKK1" s="119"/>
      <c r="VKL1" s="119"/>
      <c r="VKM1" s="119"/>
      <c r="VKN1" s="119"/>
      <c r="VKO1" s="119"/>
      <c r="VKP1" s="119"/>
      <c r="VKQ1" s="119"/>
      <c r="VKR1" s="119"/>
      <c r="VKS1" s="119"/>
      <c r="VKT1" s="119"/>
      <c r="VKU1" s="119"/>
      <c r="VKV1" s="119"/>
      <c r="VKW1" s="119"/>
      <c r="VKX1" s="119"/>
      <c r="VKY1" s="119"/>
      <c r="VKZ1" s="119"/>
      <c r="VLA1" s="119"/>
      <c r="VLB1" s="119"/>
      <c r="VLC1" s="119"/>
      <c r="VLD1" s="119"/>
      <c r="VLE1" s="119"/>
      <c r="VLF1" s="119"/>
      <c r="VLG1" s="119"/>
      <c r="VLH1" s="119"/>
      <c r="VLI1" s="119"/>
      <c r="VLJ1" s="119"/>
      <c r="VLK1" s="119"/>
      <c r="VLL1" s="119"/>
      <c r="VLM1" s="119"/>
      <c r="VLN1" s="119"/>
      <c r="VLO1" s="119"/>
      <c r="VLP1" s="119"/>
      <c r="VLQ1" s="119"/>
      <c r="VLR1" s="119"/>
      <c r="VLS1" s="119"/>
      <c r="VLT1" s="119"/>
      <c r="VLU1" s="119"/>
      <c r="VLV1" s="119"/>
      <c r="VLW1" s="119"/>
      <c r="VLX1" s="119"/>
      <c r="VLY1" s="119"/>
      <c r="VLZ1" s="119"/>
      <c r="VMA1" s="119"/>
      <c r="VMB1" s="119"/>
      <c r="VMC1" s="119"/>
      <c r="VMD1" s="119"/>
      <c r="VME1" s="119"/>
      <c r="VMF1" s="119"/>
      <c r="VMG1" s="119"/>
      <c r="VMH1" s="119"/>
      <c r="VMI1" s="119"/>
      <c r="VMJ1" s="119"/>
      <c r="VMK1" s="119"/>
      <c r="VML1" s="119"/>
      <c r="VMM1" s="119"/>
      <c r="VMN1" s="119"/>
      <c r="VMO1" s="119"/>
      <c r="VMP1" s="119"/>
      <c r="VMQ1" s="119"/>
      <c r="VMR1" s="119"/>
      <c r="VMS1" s="119"/>
      <c r="VMT1" s="119"/>
      <c r="VMU1" s="119"/>
      <c r="VMV1" s="119"/>
      <c r="VMW1" s="119"/>
      <c r="VMX1" s="119"/>
      <c r="VMY1" s="119"/>
      <c r="VMZ1" s="119"/>
      <c r="VNA1" s="119"/>
      <c r="VNB1" s="119"/>
      <c r="VNC1" s="119"/>
      <c r="VND1" s="119"/>
      <c r="VNE1" s="119"/>
      <c r="VNF1" s="119"/>
      <c r="VNG1" s="119"/>
      <c r="VNH1" s="119"/>
      <c r="VNI1" s="119"/>
      <c r="VNJ1" s="119"/>
      <c r="VNK1" s="119"/>
      <c r="VNL1" s="119"/>
      <c r="VNM1" s="119"/>
      <c r="VNN1" s="119"/>
      <c r="VNO1" s="119"/>
      <c r="VNP1" s="119"/>
      <c r="VNQ1" s="119"/>
      <c r="VNR1" s="119"/>
      <c r="VNS1" s="119"/>
      <c r="VNT1" s="119"/>
      <c r="VNU1" s="119"/>
      <c r="VNV1" s="119"/>
      <c r="VNW1" s="119"/>
      <c r="VNX1" s="119"/>
      <c r="VNY1" s="119"/>
      <c r="VNZ1" s="119"/>
      <c r="VOA1" s="119"/>
      <c r="VOB1" s="119"/>
      <c r="VOC1" s="119"/>
      <c r="VOD1" s="119"/>
      <c r="VOE1" s="119"/>
      <c r="VOF1" s="119"/>
      <c r="VOG1" s="119"/>
      <c r="VOH1" s="119"/>
      <c r="VOI1" s="119"/>
      <c r="VOJ1" s="119"/>
      <c r="VOK1" s="119"/>
      <c r="VOL1" s="119"/>
      <c r="VOM1" s="119"/>
      <c r="VON1" s="119"/>
      <c r="VOO1" s="119"/>
      <c r="VOP1" s="119"/>
      <c r="VOQ1" s="119"/>
      <c r="VOR1" s="119"/>
      <c r="VOS1" s="119"/>
      <c r="VOT1" s="119"/>
      <c r="VOU1" s="119"/>
      <c r="VOV1" s="119"/>
      <c r="VOW1" s="119"/>
      <c r="VOX1" s="119"/>
      <c r="VOY1" s="119"/>
      <c r="VOZ1" s="119"/>
      <c r="VPA1" s="119"/>
      <c r="VPB1" s="119"/>
      <c r="VPC1" s="119"/>
      <c r="VPD1" s="119"/>
      <c r="VPE1" s="119"/>
      <c r="VPF1" s="119"/>
      <c r="VPG1" s="119"/>
      <c r="VPH1" s="119"/>
      <c r="VPI1" s="119"/>
      <c r="VPJ1" s="119"/>
      <c r="VPK1" s="119"/>
      <c r="VPL1" s="119"/>
      <c r="VPM1" s="119"/>
      <c r="VPN1" s="119"/>
      <c r="VPO1" s="119"/>
      <c r="VPP1" s="119"/>
      <c r="VPQ1" s="119"/>
      <c r="VPR1" s="119"/>
      <c r="VPS1" s="119"/>
      <c r="VPT1" s="119"/>
      <c r="VPU1" s="119"/>
      <c r="VPV1" s="119"/>
      <c r="VPW1" s="119"/>
      <c r="VPX1" s="119"/>
      <c r="VPY1" s="119"/>
      <c r="VPZ1" s="119"/>
      <c r="VQA1" s="119"/>
      <c r="VQB1" s="119"/>
      <c r="VQC1" s="119"/>
      <c r="VQD1" s="119"/>
      <c r="VQE1" s="119"/>
      <c r="VQF1" s="119"/>
      <c r="VQG1" s="119"/>
      <c r="VQH1" s="119"/>
      <c r="VQI1" s="119"/>
      <c r="VQJ1" s="119"/>
      <c r="VQK1" s="119"/>
      <c r="VQL1" s="119"/>
      <c r="VQM1" s="119"/>
      <c r="VQN1" s="119"/>
      <c r="VQO1" s="119"/>
      <c r="VQP1" s="119"/>
      <c r="VQQ1" s="119"/>
      <c r="VQR1" s="119"/>
      <c r="VQS1" s="119"/>
      <c r="VQT1" s="119"/>
      <c r="VQU1" s="119"/>
      <c r="VQV1" s="119"/>
      <c r="VQW1" s="119"/>
      <c r="VQX1" s="119"/>
      <c r="VQY1" s="119"/>
      <c r="VQZ1" s="119"/>
      <c r="VRA1" s="119"/>
      <c r="VRB1" s="119"/>
      <c r="VRC1" s="119"/>
      <c r="VRD1" s="119"/>
      <c r="VRE1" s="119"/>
      <c r="VRF1" s="119"/>
      <c r="VRG1" s="119"/>
      <c r="VRH1" s="119"/>
      <c r="VRI1" s="119"/>
      <c r="VRJ1" s="119"/>
      <c r="VRK1" s="119"/>
      <c r="VRL1" s="119"/>
      <c r="VRM1" s="119"/>
      <c r="VRN1" s="119"/>
      <c r="VRO1" s="119"/>
      <c r="VRP1" s="119"/>
      <c r="VRQ1" s="119"/>
      <c r="VRR1" s="119"/>
      <c r="VRS1" s="119"/>
      <c r="VRT1" s="119"/>
      <c r="VRU1" s="119"/>
      <c r="VRV1" s="119"/>
      <c r="VRW1" s="119"/>
      <c r="VRX1" s="119"/>
      <c r="VRY1" s="119"/>
      <c r="VRZ1" s="119"/>
      <c r="VSA1" s="119"/>
      <c r="VSB1" s="119"/>
      <c r="VSC1" s="119"/>
      <c r="VSD1" s="119"/>
      <c r="VSE1" s="119"/>
      <c r="VSF1" s="119"/>
      <c r="VSG1" s="119"/>
      <c r="VSH1" s="119"/>
      <c r="VSI1" s="119"/>
      <c r="VSJ1" s="119"/>
      <c r="VSK1" s="119"/>
      <c r="VSL1" s="119"/>
      <c r="VSM1" s="119"/>
      <c r="VSN1" s="119"/>
      <c r="VSO1" s="119"/>
      <c r="VSP1" s="119"/>
      <c r="VSQ1" s="119"/>
      <c r="VSR1" s="119"/>
      <c r="VSS1" s="119"/>
      <c r="VST1" s="119"/>
      <c r="VSU1" s="119"/>
      <c r="VSV1" s="119"/>
      <c r="VSW1" s="119"/>
      <c r="VSX1" s="119"/>
      <c r="VSY1" s="119"/>
      <c r="VSZ1" s="119"/>
      <c r="VTA1" s="119"/>
      <c r="VTB1" s="119"/>
      <c r="VTC1" s="119"/>
      <c r="VTD1" s="119"/>
      <c r="VTE1" s="119"/>
      <c r="VTF1" s="119"/>
      <c r="VTG1" s="119"/>
      <c r="VTH1" s="119"/>
      <c r="VTI1" s="119"/>
      <c r="VTJ1" s="119"/>
      <c r="VTK1" s="119"/>
      <c r="VTL1" s="119"/>
      <c r="VTM1" s="119"/>
      <c r="VTN1" s="119"/>
      <c r="VTO1" s="119"/>
      <c r="VTP1" s="119"/>
      <c r="VTQ1" s="119"/>
      <c r="VTR1" s="119"/>
      <c r="VTS1" s="119"/>
      <c r="VTT1" s="119"/>
      <c r="VTU1" s="119"/>
      <c r="VTV1" s="119"/>
      <c r="VTW1" s="119"/>
      <c r="VTX1" s="119"/>
      <c r="VTY1" s="119"/>
      <c r="VTZ1" s="119"/>
      <c r="VUA1" s="119"/>
      <c r="VUB1" s="119"/>
      <c r="VUC1" s="119"/>
      <c r="VUD1" s="119"/>
      <c r="VUE1" s="119"/>
      <c r="VUF1" s="119"/>
      <c r="VUG1" s="119"/>
      <c r="VUH1" s="119"/>
      <c r="VUI1" s="119"/>
      <c r="VUJ1" s="119"/>
      <c r="VUK1" s="119"/>
      <c r="VUL1" s="119"/>
      <c r="VUM1" s="119"/>
      <c r="VUN1" s="119"/>
      <c r="VUO1" s="119"/>
      <c r="VUP1" s="119"/>
      <c r="VUQ1" s="119"/>
      <c r="VUR1" s="119"/>
      <c r="VUS1" s="119"/>
      <c r="VUT1" s="119"/>
      <c r="VUU1" s="119"/>
      <c r="VUV1" s="119"/>
      <c r="VUW1" s="119"/>
      <c r="VUX1" s="119"/>
      <c r="VUY1" s="119"/>
      <c r="VUZ1" s="119"/>
      <c r="VVA1" s="119"/>
      <c r="VVB1" s="119"/>
      <c r="VVC1" s="119"/>
      <c r="VVD1" s="119"/>
      <c r="VVE1" s="119"/>
      <c r="VVF1" s="119"/>
      <c r="VVG1" s="119"/>
      <c r="VVH1" s="119"/>
      <c r="VVI1" s="119"/>
      <c r="VVJ1" s="119"/>
      <c r="VVK1" s="119"/>
      <c r="VVL1" s="119"/>
      <c r="VVM1" s="119"/>
      <c r="VVN1" s="119"/>
      <c r="VVO1" s="119"/>
      <c r="VVP1" s="119"/>
      <c r="VVQ1" s="119"/>
      <c r="VVR1" s="119"/>
      <c r="VVS1" s="119"/>
      <c r="VVT1" s="119"/>
      <c r="VVU1" s="119"/>
      <c r="VVV1" s="119"/>
      <c r="VVW1" s="119"/>
      <c r="VVX1" s="119"/>
      <c r="VVY1" s="119"/>
      <c r="VVZ1" s="119"/>
      <c r="VWA1" s="119"/>
      <c r="VWB1" s="119"/>
      <c r="VWC1" s="119"/>
      <c r="VWD1" s="119"/>
      <c r="VWE1" s="119"/>
      <c r="VWF1" s="119"/>
      <c r="VWG1" s="119"/>
      <c r="VWH1" s="119"/>
      <c r="VWI1" s="119"/>
      <c r="VWJ1" s="119"/>
      <c r="VWK1" s="119"/>
      <c r="VWL1" s="119"/>
      <c r="VWM1" s="119"/>
      <c r="VWN1" s="119"/>
      <c r="VWO1" s="119"/>
      <c r="VWP1" s="119"/>
      <c r="VWQ1" s="119"/>
      <c r="VWR1" s="119"/>
      <c r="VWS1" s="119"/>
      <c r="VWT1" s="119"/>
      <c r="VWU1" s="119"/>
      <c r="VWV1" s="119"/>
      <c r="VWW1" s="119"/>
      <c r="VWX1" s="119"/>
      <c r="VWY1" s="119"/>
      <c r="VWZ1" s="119"/>
      <c r="VXA1" s="119"/>
      <c r="VXB1" s="119"/>
      <c r="VXC1" s="119"/>
      <c r="VXD1" s="119"/>
      <c r="VXE1" s="119"/>
      <c r="VXF1" s="119"/>
      <c r="VXG1" s="119"/>
      <c r="VXH1" s="119"/>
      <c r="VXI1" s="119"/>
      <c r="VXJ1" s="119"/>
      <c r="VXK1" s="119"/>
      <c r="VXL1" s="119"/>
      <c r="VXM1" s="119"/>
      <c r="VXN1" s="119"/>
      <c r="VXO1" s="119"/>
      <c r="VXP1" s="119"/>
      <c r="VXQ1" s="119"/>
      <c r="VXR1" s="119"/>
      <c r="VXS1" s="119"/>
      <c r="VXT1" s="119"/>
      <c r="VXU1" s="119"/>
      <c r="VXV1" s="119"/>
      <c r="VXW1" s="119"/>
      <c r="VXX1" s="119"/>
      <c r="VXY1" s="119"/>
      <c r="VXZ1" s="119"/>
      <c r="VYA1" s="119"/>
      <c r="VYB1" s="119"/>
      <c r="VYC1" s="119"/>
      <c r="VYD1" s="119"/>
      <c r="VYE1" s="119"/>
      <c r="VYF1" s="119"/>
      <c r="VYG1" s="119"/>
      <c r="VYH1" s="119"/>
      <c r="VYI1" s="119"/>
      <c r="VYJ1" s="119"/>
      <c r="VYK1" s="119"/>
      <c r="VYL1" s="119"/>
      <c r="VYM1" s="119"/>
      <c r="VYN1" s="119"/>
      <c r="VYO1" s="119"/>
      <c r="VYP1" s="119"/>
      <c r="VYQ1" s="119"/>
      <c r="VYR1" s="119"/>
      <c r="VYS1" s="119"/>
      <c r="VYT1" s="119"/>
      <c r="VYU1" s="119"/>
      <c r="VYV1" s="119"/>
      <c r="VYW1" s="119"/>
      <c r="VYX1" s="119"/>
      <c r="VYY1" s="119"/>
      <c r="VYZ1" s="119"/>
      <c r="VZA1" s="119"/>
      <c r="VZB1" s="119"/>
      <c r="VZC1" s="119"/>
      <c r="VZD1" s="119"/>
      <c r="VZE1" s="119"/>
      <c r="VZF1" s="119"/>
      <c r="VZG1" s="119"/>
      <c r="VZH1" s="119"/>
      <c r="VZI1" s="119"/>
      <c r="VZJ1" s="119"/>
      <c r="VZK1" s="119"/>
      <c r="VZL1" s="119"/>
      <c r="VZM1" s="119"/>
      <c r="VZN1" s="119"/>
      <c r="VZO1" s="119"/>
      <c r="VZP1" s="119"/>
      <c r="VZQ1" s="119"/>
      <c r="VZR1" s="119"/>
      <c r="VZS1" s="119"/>
      <c r="VZT1" s="119"/>
      <c r="VZU1" s="119"/>
      <c r="VZV1" s="119"/>
      <c r="VZW1" s="119"/>
      <c r="VZX1" s="119"/>
      <c r="VZY1" s="119"/>
      <c r="VZZ1" s="119"/>
      <c r="WAA1" s="119"/>
      <c r="WAB1" s="119"/>
      <c r="WAC1" s="119"/>
      <c r="WAD1" s="119"/>
      <c r="WAE1" s="119"/>
      <c r="WAF1" s="119"/>
      <c r="WAG1" s="119"/>
      <c r="WAH1" s="119"/>
      <c r="WAI1" s="119"/>
      <c r="WAJ1" s="119"/>
      <c r="WAK1" s="119"/>
      <c r="WAL1" s="119"/>
      <c r="WAM1" s="119"/>
      <c r="WAN1" s="119"/>
      <c r="WAO1" s="119"/>
      <c r="WAP1" s="119"/>
      <c r="WAQ1" s="119"/>
      <c r="WAR1" s="119"/>
      <c r="WAS1" s="119"/>
      <c r="WAT1" s="119"/>
      <c r="WAU1" s="119"/>
      <c r="WAV1" s="119"/>
      <c r="WAW1" s="119"/>
      <c r="WAX1" s="119"/>
      <c r="WAY1" s="119"/>
      <c r="WAZ1" s="119"/>
      <c r="WBA1" s="119"/>
      <c r="WBB1" s="119"/>
      <c r="WBC1" s="119"/>
      <c r="WBD1" s="119"/>
      <c r="WBE1" s="119"/>
      <c r="WBF1" s="119"/>
      <c r="WBG1" s="119"/>
      <c r="WBH1" s="119"/>
      <c r="WBI1" s="119"/>
      <c r="WBJ1" s="119"/>
      <c r="WBK1" s="119"/>
      <c r="WBL1" s="119"/>
      <c r="WBM1" s="119"/>
      <c r="WBN1" s="119"/>
      <c r="WBO1" s="119"/>
      <c r="WBP1" s="119"/>
      <c r="WBQ1" s="119"/>
      <c r="WBR1" s="119"/>
      <c r="WBS1" s="119"/>
      <c r="WBT1" s="119"/>
      <c r="WBU1" s="119"/>
      <c r="WBV1" s="119"/>
      <c r="WBW1" s="119"/>
      <c r="WBX1" s="119"/>
      <c r="WBY1" s="119"/>
      <c r="WBZ1" s="119"/>
      <c r="WCA1" s="119"/>
      <c r="WCB1" s="119"/>
      <c r="WCC1" s="119"/>
      <c r="WCD1" s="119"/>
      <c r="WCE1" s="119"/>
      <c r="WCF1" s="119"/>
      <c r="WCG1" s="119"/>
      <c r="WCH1" s="119"/>
      <c r="WCI1" s="119"/>
      <c r="WCJ1" s="119"/>
      <c r="WCK1" s="119"/>
      <c r="WCL1" s="119"/>
      <c r="WCM1" s="119"/>
      <c r="WCN1" s="119"/>
      <c r="WCO1" s="119"/>
      <c r="WCP1" s="119"/>
      <c r="WCQ1" s="119"/>
      <c r="WCR1" s="119"/>
      <c r="WCS1" s="119"/>
      <c r="WCT1" s="119"/>
      <c r="WCU1" s="119"/>
      <c r="WCV1" s="119"/>
      <c r="WCW1" s="119"/>
      <c r="WCX1" s="119"/>
      <c r="WCY1" s="119"/>
      <c r="WCZ1" s="119"/>
      <c r="WDA1" s="119"/>
      <c r="WDB1" s="119"/>
      <c r="WDC1" s="119"/>
      <c r="WDD1" s="119"/>
      <c r="WDE1" s="119"/>
      <c r="WDF1" s="119"/>
      <c r="WDG1" s="119"/>
      <c r="WDH1" s="119"/>
      <c r="WDI1" s="119"/>
      <c r="WDJ1" s="119"/>
      <c r="WDK1" s="119"/>
      <c r="WDL1" s="119"/>
      <c r="WDM1" s="119"/>
      <c r="WDN1" s="119"/>
      <c r="WDO1" s="119"/>
      <c r="WDP1" s="119"/>
      <c r="WDQ1" s="119"/>
      <c r="WDR1" s="119"/>
      <c r="WDS1" s="119"/>
      <c r="WDT1" s="119"/>
      <c r="WDU1" s="119"/>
      <c r="WDV1" s="119"/>
      <c r="WDW1" s="119"/>
      <c r="WDX1" s="119"/>
      <c r="WDY1" s="119"/>
      <c r="WDZ1" s="119"/>
      <c r="WEA1" s="119"/>
      <c r="WEB1" s="119"/>
      <c r="WEC1" s="119"/>
      <c r="WED1" s="119"/>
      <c r="WEE1" s="119"/>
      <c r="WEF1" s="119"/>
      <c r="WEG1" s="119"/>
      <c r="WEH1" s="119"/>
      <c r="WEI1" s="119"/>
      <c r="WEJ1" s="119"/>
      <c r="WEK1" s="119"/>
      <c r="WEL1" s="119"/>
      <c r="WEM1" s="119"/>
      <c r="WEN1" s="119"/>
      <c r="WEO1" s="119"/>
      <c r="WEP1" s="119"/>
      <c r="WEQ1" s="119"/>
      <c r="WER1" s="119"/>
      <c r="WES1" s="119"/>
      <c r="WET1" s="119"/>
      <c r="WEU1" s="119"/>
      <c r="WEV1" s="119"/>
      <c r="WEW1" s="119"/>
      <c r="WEX1" s="119"/>
      <c r="WEY1" s="119"/>
      <c r="WEZ1" s="119"/>
      <c r="WFA1" s="119"/>
      <c r="WFB1" s="119"/>
      <c r="WFC1" s="119"/>
      <c r="WFD1" s="119"/>
      <c r="WFE1" s="119"/>
      <c r="WFF1" s="119"/>
      <c r="WFG1" s="119"/>
      <c r="WFH1" s="119"/>
      <c r="WFI1" s="119"/>
      <c r="WFJ1" s="119"/>
      <c r="WFK1" s="119"/>
      <c r="WFL1" s="119"/>
      <c r="WFM1" s="119"/>
      <c r="WFN1" s="119"/>
      <c r="WFO1" s="119"/>
      <c r="WFP1" s="119"/>
      <c r="WFQ1" s="119"/>
      <c r="WFR1" s="119"/>
      <c r="WFS1" s="119"/>
      <c r="WFT1" s="119"/>
      <c r="WFU1" s="119"/>
      <c r="WFV1" s="119"/>
      <c r="WFW1" s="119"/>
      <c r="WFX1" s="119"/>
      <c r="WFY1" s="119"/>
      <c r="WFZ1" s="119"/>
      <c r="WGA1" s="119"/>
      <c r="WGB1" s="119"/>
      <c r="WGC1" s="119"/>
      <c r="WGD1" s="119"/>
      <c r="WGE1" s="119"/>
      <c r="WGF1" s="119"/>
      <c r="WGG1" s="119"/>
      <c r="WGH1" s="119"/>
      <c r="WGI1" s="119"/>
      <c r="WGJ1" s="119"/>
      <c r="WGK1" s="119"/>
      <c r="WGL1" s="119"/>
      <c r="WGM1" s="119"/>
      <c r="WGN1" s="119"/>
      <c r="WGO1" s="119"/>
      <c r="WGP1" s="119"/>
      <c r="WGQ1" s="119"/>
      <c r="WGR1" s="119"/>
      <c r="WGS1" s="119"/>
      <c r="WGT1" s="119"/>
      <c r="WGU1" s="119"/>
      <c r="WGV1" s="119"/>
      <c r="WGW1" s="119"/>
      <c r="WGX1" s="119"/>
      <c r="WGY1" s="119"/>
      <c r="WGZ1" s="119"/>
      <c r="WHA1" s="119"/>
      <c r="WHB1" s="119"/>
      <c r="WHC1" s="119"/>
      <c r="WHD1" s="119"/>
      <c r="WHE1" s="119"/>
      <c r="WHF1" s="119"/>
      <c r="WHG1" s="119"/>
      <c r="WHH1" s="119"/>
      <c r="WHI1" s="119"/>
      <c r="WHJ1" s="119"/>
      <c r="WHK1" s="119"/>
      <c r="WHL1" s="119"/>
      <c r="WHM1" s="119"/>
      <c r="WHN1" s="119"/>
      <c r="WHO1" s="119"/>
      <c r="WHP1" s="119"/>
      <c r="WHQ1" s="119"/>
      <c r="WHR1" s="119"/>
      <c r="WHS1" s="119"/>
      <c r="WHT1" s="119"/>
      <c r="WHU1" s="119"/>
      <c r="WHV1" s="119"/>
      <c r="WHW1" s="119"/>
      <c r="WHX1" s="119"/>
      <c r="WHY1" s="119"/>
      <c r="WHZ1" s="119"/>
      <c r="WIA1" s="119"/>
      <c r="WIB1" s="119"/>
      <c r="WIC1" s="119"/>
      <c r="WID1" s="119"/>
      <c r="WIE1" s="119"/>
      <c r="WIF1" s="119"/>
      <c r="WIG1" s="119"/>
      <c r="WIH1" s="119"/>
      <c r="WII1" s="119"/>
      <c r="WIJ1" s="119"/>
      <c r="WIK1" s="119"/>
      <c r="WIL1" s="119"/>
      <c r="WIM1" s="119"/>
      <c r="WIN1" s="119"/>
      <c r="WIO1" s="119"/>
      <c r="WIP1" s="119"/>
      <c r="WIQ1" s="119"/>
      <c r="WIR1" s="119"/>
      <c r="WIS1" s="119"/>
      <c r="WIT1" s="119"/>
      <c r="WIU1" s="119"/>
      <c r="WIV1" s="119"/>
      <c r="WIW1" s="119"/>
      <c r="WIX1" s="119"/>
      <c r="WIY1" s="119"/>
      <c r="WIZ1" s="119"/>
      <c r="WJA1" s="119"/>
      <c r="WJB1" s="119"/>
      <c r="WJC1" s="119"/>
      <c r="WJD1" s="119"/>
      <c r="WJE1" s="119"/>
      <c r="WJF1" s="119"/>
      <c r="WJG1" s="119"/>
      <c r="WJH1" s="119"/>
      <c r="WJI1" s="119"/>
      <c r="WJJ1" s="119"/>
      <c r="WJK1" s="119"/>
      <c r="WJL1" s="119"/>
      <c r="WJM1" s="119"/>
      <c r="WJN1" s="119"/>
      <c r="WJO1" s="119"/>
      <c r="WJP1" s="119"/>
      <c r="WJQ1" s="119"/>
      <c r="WJR1" s="119"/>
      <c r="WJS1" s="119"/>
      <c r="WJT1" s="119"/>
      <c r="WJU1" s="119"/>
      <c r="WJV1" s="119"/>
      <c r="WJW1" s="119"/>
      <c r="WJX1" s="119"/>
      <c r="WJY1" s="119"/>
      <c r="WJZ1" s="119"/>
      <c r="WKA1" s="119"/>
      <c r="WKB1" s="119"/>
      <c r="WKC1" s="119"/>
      <c r="WKD1" s="119"/>
      <c r="WKE1" s="119"/>
      <c r="WKF1" s="119"/>
      <c r="WKG1" s="119"/>
      <c r="WKH1" s="119"/>
      <c r="WKI1" s="119"/>
      <c r="WKJ1" s="119"/>
      <c r="WKK1" s="119"/>
      <c r="WKL1" s="119"/>
      <c r="WKM1" s="119"/>
      <c r="WKN1" s="119"/>
      <c r="WKO1" s="119"/>
      <c r="WKP1" s="119"/>
      <c r="WKQ1" s="119"/>
      <c r="WKR1" s="119"/>
      <c r="WKS1" s="119"/>
      <c r="WKT1" s="119"/>
      <c r="WKU1" s="119"/>
      <c r="WKV1" s="119"/>
      <c r="WKW1" s="119"/>
      <c r="WKX1" s="119"/>
      <c r="WKY1" s="119"/>
      <c r="WKZ1" s="119"/>
      <c r="WLA1" s="119"/>
      <c r="WLB1" s="119"/>
      <c r="WLC1" s="119"/>
      <c r="WLD1" s="119"/>
      <c r="WLE1" s="119"/>
      <c r="WLF1" s="119"/>
      <c r="WLG1" s="119"/>
      <c r="WLH1" s="119"/>
      <c r="WLI1" s="119"/>
      <c r="WLJ1" s="119"/>
      <c r="WLK1" s="119"/>
      <c r="WLL1" s="119"/>
      <c r="WLM1" s="119"/>
      <c r="WLN1" s="119"/>
      <c r="WLO1" s="119"/>
      <c r="WLP1" s="119"/>
      <c r="WLQ1" s="119"/>
      <c r="WLR1" s="119"/>
      <c r="WLS1" s="119"/>
      <c r="WLT1" s="119"/>
      <c r="WLU1" s="119"/>
      <c r="WLV1" s="119"/>
      <c r="WLW1" s="119"/>
      <c r="WLX1" s="119"/>
      <c r="WLY1" s="119"/>
      <c r="WLZ1" s="119"/>
      <c r="WMA1" s="119"/>
      <c r="WMB1" s="119"/>
      <c r="WMC1" s="119"/>
      <c r="WMD1" s="119"/>
      <c r="WME1" s="119"/>
      <c r="WMF1" s="119"/>
      <c r="WMG1" s="119"/>
      <c r="WMH1" s="119"/>
      <c r="WMI1" s="119"/>
      <c r="WMJ1" s="119"/>
      <c r="WMK1" s="119"/>
      <c r="WML1" s="119"/>
      <c r="WMM1" s="119"/>
      <c r="WMN1" s="119"/>
      <c r="WMO1" s="119"/>
      <c r="WMP1" s="119"/>
      <c r="WMQ1" s="119"/>
      <c r="WMR1" s="119"/>
      <c r="WMS1" s="119"/>
      <c r="WMT1" s="119"/>
      <c r="WMU1" s="119"/>
      <c r="WMV1" s="119"/>
      <c r="WMW1" s="119"/>
      <c r="WMX1" s="119"/>
      <c r="WMY1" s="119"/>
      <c r="WMZ1" s="119"/>
      <c r="WNA1" s="119"/>
      <c r="WNB1" s="119"/>
      <c r="WNC1" s="119"/>
      <c r="WND1" s="119"/>
      <c r="WNE1" s="119"/>
      <c r="WNF1" s="119"/>
      <c r="WNG1" s="119"/>
      <c r="WNH1" s="119"/>
      <c r="WNI1" s="119"/>
      <c r="WNJ1" s="119"/>
      <c r="WNK1" s="119"/>
      <c r="WNL1" s="119"/>
      <c r="WNM1" s="119"/>
      <c r="WNN1" s="119"/>
      <c r="WNO1" s="119"/>
      <c r="WNP1" s="119"/>
      <c r="WNQ1" s="119"/>
      <c r="WNR1" s="119"/>
      <c r="WNS1" s="119"/>
      <c r="WNT1" s="119"/>
      <c r="WNU1" s="119"/>
      <c r="WNV1" s="119"/>
      <c r="WNW1" s="119"/>
      <c r="WNX1" s="119"/>
      <c r="WNY1" s="119"/>
      <c r="WNZ1" s="119"/>
      <c r="WOA1" s="119"/>
      <c r="WOB1" s="119"/>
      <c r="WOC1" s="119"/>
      <c r="WOD1" s="119"/>
      <c r="WOE1" s="119"/>
      <c r="WOF1" s="119"/>
      <c r="WOG1" s="119"/>
      <c r="WOH1" s="119"/>
      <c r="WOI1" s="119"/>
      <c r="WOJ1" s="119"/>
      <c r="WOK1" s="119"/>
      <c r="WOL1" s="119"/>
      <c r="WOM1" s="119"/>
      <c r="WON1" s="119"/>
      <c r="WOO1" s="119"/>
      <c r="WOP1" s="119"/>
      <c r="WOQ1" s="119"/>
      <c r="WOR1" s="119"/>
      <c r="WOS1" s="119"/>
      <c r="WOT1" s="119"/>
      <c r="WOU1" s="119"/>
      <c r="WOV1" s="119"/>
      <c r="WOW1" s="119"/>
      <c r="WOX1" s="119"/>
      <c r="WOY1" s="119"/>
      <c r="WOZ1" s="119"/>
      <c r="WPA1" s="119"/>
      <c r="WPB1" s="119"/>
      <c r="WPC1" s="119"/>
      <c r="WPD1" s="119"/>
      <c r="WPE1" s="119"/>
      <c r="WPF1" s="119"/>
      <c r="WPG1" s="119"/>
      <c r="WPH1" s="119"/>
      <c r="WPI1" s="119"/>
      <c r="WPJ1" s="119"/>
      <c r="WPK1" s="119"/>
      <c r="WPL1" s="119"/>
      <c r="WPM1" s="119"/>
      <c r="WPN1" s="119"/>
      <c r="WPO1" s="119"/>
      <c r="WPP1" s="119"/>
      <c r="WPQ1" s="119"/>
      <c r="WPR1" s="119"/>
      <c r="WPS1" s="119"/>
      <c r="WPT1" s="119"/>
      <c r="WPU1" s="119"/>
      <c r="WPV1" s="119"/>
      <c r="WPW1" s="119"/>
      <c r="WPX1" s="119"/>
      <c r="WPY1" s="119"/>
      <c r="WPZ1" s="119"/>
      <c r="WQA1" s="119"/>
      <c r="WQB1" s="119"/>
      <c r="WQC1" s="119"/>
      <c r="WQD1" s="119"/>
      <c r="WQE1" s="119"/>
      <c r="WQF1" s="119"/>
      <c r="WQG1" s="119"/>
      <c r="WQH1" s="119"/>
      <c r="WQI1" s="119"/>
      <c r="WQJ1" s="119"/>
      <c r="WQK1" s="119"/>
      <c r="WQL1" s="119"/>
      <c r="WQM1" s="119"/>
      <c r="WQN1" s="119"/>
      <c r="WQO1" s="119"/>
      <c r="WQP1" s="119"/>
      <c r="WQQ1" s="119"/>
      <c r="WQR1" s="119"/>
      <c r="WQS1" s="119"/>
      <c r="WQT1" s="119"/>
      <c r="WQU1" s="119"/>
      <c r="WQV1" s="119"/>
      <c r="WQW1" s="119"/>
      <c r="WQX1" s="119"/>
      <c r="WQY1" s="119"/>
      <c r="WQZ1" s="119"/>
      <c r="WRA1" s="119"/>
      <c r="WRB1" s="119"/>
      <c r="WRC1" s="119"/>
      <c r="WRD1" s="119"/>
      <c r="WRE1" s="119"/>
      <c r="WRF1" s="119"/>
      <c r="WRG1" s="119"/>
      <c r="WRH1" s="119"/>
      <c r="WRI1" s="119"/>
      <c r="WRJ1" s="119"/>
      <c r="WRK1" s="119"/>
      <c r="WRL1" s="119"/>
      <c r="WRM1" s="119"/>
      <c r="WRN1" s="119"/>
      <c r="WRO1" s="119"/>
      <c r="WRP1" s="119"/>
      <c r="WRQ1" s="119"/>
      <c r="WRR1" s="119"/>
      <c r="WRS1" s="119"/>
      <c r="WRT1" s="119"/>
      <c r="WRU1" s="119"/>
      <c r="WRV1" s="119"/>
      <c r="WRW1" s="119"/>
      <c r="WRX1" s="119"/>
      <c r="WRY1" s="119"/>
      <c r="WRZ1" s="119"/>
      <c r="WSA1" s="119"/>
      <c r="WSB1" s="119"/>
      <c r="WSC1" s="119"/>
      <c r="WSD1" s="119"/>
      <c r="WSE1" s="119"/>
      <c r="WSF1" s="119"/>
      <c r="WSG1" s="119"/>
      <c r="WSH1" s="119"/>
      <c r="WSI1" s="119"/>
      <c r="WSJ1" s="119"/>
      <c r="WSK1" s="119"/>
      <c r="WSL1" s="119"/>
      <c r="WSM1" s="119"/>
      <c r="WSN1" s="119"/>
      <c r="WSO1" s="119"/>
      <c r="WSP1" s="119"/>
      <c r="WSQ1" s="119"/>
      <c r="WSR1" s="119"/>
      <c r="WSS1" s="119"/>
      <c r="WST1" s="119"/>
      <c r="WSU1" s="119"/>
      <c r="WSV1" s="119"/>
      <c r="WSW1" s="119"/>
      <c r="WSX1" s="119"/>
      <c r="WSY1" s="119"/>
      <c r="WSZ1" s="119"/>
      <c r="WTA1" s="119"/>
      <c r="WTB1" s="119"/>
      <c r="WTC1" s="119"/>
      <c r="WTD1" s="119"/>
      <c r="WTE1" s="119"/>
      <c r="WTF1" s="119"/>
      <c r="WTG1" s="119"/>
      <c r="WTH1" s="119"/>
      <c r="WTI1" s="119"/>
      <c r="WTJ1" s="119"/>
      <c r="WTK1" s="119"/>
      <c r="WTL1" s="119"/>
      <c r="WTM1" s="119"/>
      <c r="WTN1" s="119"/>
      <c r="WTO1" s="119"/>
      <c r="WTP1" s="119"/>
      <c r="WTQ1" s="119"/>
      <c r="WTR1" s="119"/>
      <c r="WTS1" s="119"/>
      <c r="WTT1" s="119"/>
      <c r="WTU1" s="119"/>
      <c r="WTV1" s="119"/>
      <c r="WTW1" s="119"/>
      <c r="WTX1" s="119"/>
      <c r="WTY1" s="119"/>
      <c r="WTZ1" s="119"/>
      <c r="WUA1" s="119"/>
      <c r="WUB1" s="119"/>
      <c r="WUC1" s="119"/>
      <c r="WUD1" s="119"/>
      <c r="WUE1" s="119"/>
      <c r="WUF1" s="119"/>
      <c r="WUG1" s="119"/>
      <c r="WUH1" s="119"/>
      <c r="WUI1" s="119"/>
      <c r="WUJ1" s="119"/>
      <c r="WUK1" s="119"/>
      <c r="WUL1" s="119"/>
      <c r="WUM1" s="119"/>
      <c r="WUN1" s="119"/>
      <c r="WUO1" s="119"/>
      <c r="WUP1" s="119"/>
      <c r="WUQ1" s="119"/>
      <c r="WUR1" s="119"/>
      <c r="WUS1" s="119"/>
      <c r="WUT1" s="119"/>
      <c r="WUU1" s="119"/>
      <c r="WUV1" s="119"/>
      <c r="WUW1" s="119"/>
      <c r="WUX1" s="119"/>
      <c r="WUY1" s="119"/>
      <c r="WUZ1" s="119"/>
      <c r="WVA1" s="119"/>
      <c r="WVB1" s="119"/>
      <c r="WVC1" s="119"/>
      <c r="WVD1" s="119"/>
      <c r="WVE1" s="119"/>
      <c r="WVF1" s="119"/>
      <c r="WVG1" s="119"/>
      <c r="WVH1" s="119"/>
      <c r="WVI1" s="119"/>
      <c r="WVJ1" s="119"/>
      <c r="WVK1" s="119"/>
      <c r="WVL1" s="119"/>
      <c r="WVM1" s="119"/>
      <c r="WVN1" s="119"/>
      <c r="WVO1" s="119"/>
      <c r="WVP1" s="119"/>
      <c r="WVQ1" s="119"/>
      <c r="WVR1" s="119"/>
      <c r="WVS1" s="119"/>
      <c r="WVT1" s="119"/>
      <c r="WVU1" s="119"/>
      <c r="WVV1" s="119"/>
      <c r="WVW1" s="119"/>
      <c r="WVX1" s="119"/>
      <c r="WVY1" s="119"/>
      <c r="WVZ1" s="119"/>
      <c r="WWA1" s="119"/>
      <c r="WWB1" s="119"/>
      <c r="WWC1" s="119"/>
      <c r="WWD1" s="119"/>
      <c r="WWE1" s="119"/>
      <c r="WWF1" s="119"/>
      <c r="WWG1" s="119"/>
      <c r="WWH1" s="119"/>
      <c r="WWI1" s="119"/>
      <c r="WWJ1" s="119"/>
      <c r="WWK1" s="119"/>
      <c r="WWL1" s="119"/>
      <c r="WWM1" s="119"/>
      <c r="WWN1" s="119"/>
      <c r="WWO1" s="119"/>
      <c r="WWP1" s="119"/>
      <c r="WWQ1" s="119"/>
      <c r="WWR1" s="119"/>
      <c r="WWS1" s="119"/>
      <c r="WWT1" s="119"/>
      <c r="WWU1" s="119"/>
      <c r="WWV1" s="119"/>
      <c r="WWW1" s="119"/>
      <c r="WWX1" s="119"/>
      <c r="WWY1" s="119"/>
      <c r="WWZ1" s="119"/>
      <c r="WXA1" s="119"/>
      <c r="WXB1" s="119"/>
      <c r="WXC1" s="119"/>
      <c r="WXD1" s="119"/>
      <c r="WXE1" s="119"/>
      <c r="WXF1" s="119"/>
      <c r="WXG1" s="119"/>
      <c r="WXH1" s="119"/>
      <c r="WXI1" s="119"/>
      <c r="WXJ1" s="119"/>
      <c r="WXK1" s="119"/>
      <c r="WXL1" s="119"/>
      <c r="WXM1" s="119"/>
      <c r="WXN1" s="119"/>
      <c r="WXO1" s="119"/>
      <c r="WXP1" s="119"/>
      <c r="WXQ1" s="119"/>
      <c r="WXR1" s="119"/>
      <c r="WXS1" s="119"/>
      <c r="WXT1" s="119"/>
      <c r="WXU1" s="119"/>
      <c r="WXV1" s="119"/>
      <c r="WXW1" s="119"/>
      <c r="WXX1" s="119"/>
      <c r="WXY1" s="119"/>
      <c r="WXZ1" s="119"/>
      <c r="WYA1" s="119"/>
      <c r="WYB1" s="119"/>
      <c r="WYC1" s="119"/>
      <c r="WYD1" s="119"/>
      <c r="WYE1" s="119"/>
      <c r="WYF1" s="119"/>
      <c r="WYG1" s="119"/>
      <c r="WYH1" s="119"/>
      <c r="WYI1" s="119"/>
      <c r="WYJ1" s="119"/>
      <c r="WYK1" s="119"/>
      <c r="WYL1" s="119"/>
      <c r="WYM1" s="119"/>
      <c r="WYN1" s="119"/>
      <c r="WYO1" s="119"/>
      <c r="WYP1" s="119"/>
      <c r="WYQ1" s="119"/>
      <c r="WYR1" s="119"/>
      <c r="WYS1" s="119"/>
      <c r="WYT1" s="119"/>
      <c r="WYU1" s="119"/>
      <c r="WYV1" s="119"/>
      <c r="WYW1" s="119"/>
      <c r="WYX1" s="119"/>
      <c r="WYY1" s="119"/>
      <c r="WYZ1" s="119"/>
      <c r="WZA1" s="119"/>
      <c r="WZB1" s="119"/>
      <c r="WZC1" s="119"/>
      <c r="WZD1" s="119"/>
      <c r="WZE1" s="119"/>
      <c r="WZF1" s="119"/>
      <c r="WZG1" s="119"/>
      <c r="WZH1" s="119"/>
      <c r="WZI1" s="119"/>
      <c r="WZJ1" s="119"/>
      <c r="WZK1" s="119"/>
      <c r="WZL1" s="119"/>
      <c r="WZM1" s="119"/>
      <c r="WZN1" s="119"/>
      <c r="WZO1" s="119"/>
      <c r="WZP1" s="119"/>
      <c r="WZQ1" s="119"/>
      <c r="WZR1" s="119"/>
      <c r="WZS1" s="119"/>
      <c r="WZT1" s="119"/>
      <c r="WZU1" s="119"/>
      <c r="WZV1" s="119"/>
      <c r="WZW1" s="119"/>
      <c r="WZX1" s="119"/>
      <c r="WZY1" s="119"/>
      <c r="WZZ1" s="119"/>
      <c r="XAA1" s="119"/>
      <c r="XAB1" s="119"/>
      <c r="XAC1" s="119"/>
      <c r="XAD1" s="119"/>
      <c r="XAE1" s="119"/>
      <c r="XAF1" s="119"/>
      <c r="XAG1" s="119"/>
      <c r="XAH1" s="119"/>
      <c r="XAI1" s="119"/>
      <c r="XAJ1" s="119"/>
      <c r="XAK1" s="119"/>
      <c r="XAL1" s="119"/>
      <c r="XAM1" s="119"/>
      <c r="XAN1" s="119"/>
      <c r="XAO1" s="119"/>
      <c r="XAP1" s="119"/>
      <c r="XAQ1" s="119"/>
      <c r="XAR1" s="119"/>
      <c r="XAS1" s="119"/>
      <c r="XAT1" s="119"/>
      <c r="XAU1" s="119"/>
      <c r="XAV1" s="119"/>
      <c r="XAW1" s="119"/>
      <c r="XAX1" s="119"/>
      <c r="XAY1" s="119"/>
      <c r="XAZ1" s="119"/>
      <c r="XBA1" s="119"/>
      <c r="XBB1" s="119"/>
      <c r="XBC1" s="119"/>
      <c r="XBD1" s="119"/>
      <c r="XBE1" s="119"/>
      <c r="XBF1" s="119"/>
      <c r="XBG1" s="119"/>
      <c r="XBH1" s="119"/>
      <c r="XBI1" s="119"/>
      <c r="XBJ1" s="119"/>
      <c r="XBK1" s="119"/>
      <c r="XBL1" s="119"/>
      <c r="XBM1" s="119"/>
      <c r="XBN1" s="119"/>
      <c r="XBO1" s="119"/>
      <c r="XBP1" s="119"/>
      <c r="XBQ1" s="119"/>
      <c r="XBR1" s="119"/>
      <c r="XBS1" s="119"/>
      <c r="XBT1" s="119"/>
      <c r="XBU1" s="119"/>
      <c r="XBV1" s="119"/>
      <c r="XBW1" s="119"/>
      <c r="XBX1" s="119"/>
      <c r="XBY1" s="119"/>
      <c r="XBZ1" s="119"/>
      <c r="XCA1" s="119"/>
      <c r="XCB1" s="119"/>
      <c r="XCC1" s="119"/>
      <c r="XCD1" s="119"/>
      <c r="XCE1" s="119"/>
      <c r="XCF1" s="119"/>
      <c r="XCG1" s="119"/>
      <c r="XCH1" s="119"/>
      <c r="XCI1" s="119"/>
      <c r="XCJ1" s="119"/>
      <c r="XCK1" s="119"/>
      <c r="XCL1" s="119"/>
      <c r="XCM1" s="119"/>
      <c r="XCN1" s="119"/>
      <c r="XCO1" s="119"/>
      <c r="XCP1" s="119"/>
      <c r="XCQ1" s="119"/>
      <c r="XCR1" s="119"/>
      <c r="XCS1" s="119"/>
      <c r="XCT1" s="119"/>
      <c r="XCU1" s="119"/>
      <c r="XCV1" s="119"/>
      <c r="XCW1" s="119"/>
      <c r="XCX1" s="119"/>
      <c r="XCY1" s="119"/>
      <c r="XCZ1" s="119"/>
      <c r="XDA1" s="119"/>
      <c r="XDB1" s="119"/>
      <c r="XDC1" s="119"/>
      <c r="XDD1" s="119"/>
      <c r="XDE1" s="119"/>
      <c r="XDF1" s="119"/>
      <c r="XDG1" s="119"/>
      <c r="XDH1" s="119"/>
      <c r="XDI1" s="119"/>
      <c r="XDJ1" s="119"/>
      <c r="XDK1" s="119"/>
      <c r="XDL1" s="119"/>
      <c r="XDM1" s="119"/>
      <c r="XDN1" s="119"/>
      <c r="XDO1" s="119"/>
      <c r="XDP1" s="119"/>
      <c r="XDQ1" s="119"/>
      <c r="XDR1" s="119"/>
      <c r="XDS1" s="119"/>
      <c r="XDT1" s="119"/>
      <c r="XDU1" s="119"/>
      <c r="XDV1" s="119"/>
      <c r="XDW1" s="119"/>
      <c r="XDX1" s="119"/>
      <c r="XDY1" s="119"/>
      <c r="XDZ1" s="119"/>
      <c r="XEA1" s="119"/>
      <c r="XEB1" s="119"/>
      <c r="XEC1" s="119"/>
      <c r="XED1" s="119"/>
      <c r="XEE1" s="119"/>
      <c r="XEF1" s="119"/>
      <c r="XEG1" s="119"/>
      <c r="XEH1" s="119"/>
      <c r="XEI1" s="119"/>
    </row>
    <row r="2" spans="1:16363" ht="30" customHeight="1" x14ac:dyDescent="0.35">
      <c r="A2" s="87" t="s">
        <v>2956</v>
      </c>
      <c r="B2" s="85" t="s">
        <v>2955</v>
      </c>
      <c r="C2" s="82">
        <v>44064</v>
      </c>
      <c r="D2" s="82">
        <v>44075</v>
      </c>
      <c r="E2" s="85" t="s">
        <v>2954</v>
      </c>
      <c r="F2" s="117" t="str">
        <f t="shared" ref="F2:F19" si="0">HYPERLINK(E2)</f>
        <v>https://pubmed.ncbi.nlm.nih.gov/32863462/</v>
      </c>
      <c r="G2" s="99" t="s">
        <v>103</v>
      </c>
      <c r="H2" s="99" t="s">
        <v>1759</v>
      </c>
      <c r="I2" s="85" t="s">
        <v>2953</v>
      </c>
      <c r="J2" s="85" t="s">
        <v>2952</v>
      </c>
      <c r="K2" s="85">
        <v>2020</v>
      </c>
      <c r="L2" s="99" t="s">
        <v>1757</v>
      </c>
      <c r="M2" s="85" t="s">
        <v>2951</v>
      </c>
      <c r="N2" s="99" t="s">
        <v>2230</v>
      </c>
      <c r="O2" s="85" t="s">
        <v>238</v>
      </c>
      <c r="P2" s="85" t="s">
        <v>238</v>
      </c>
      <c r="Q2" s="85" t="s">
        <v>238</v>
      </c>
      <c r="R2" s="82" t="s">
        <v>237</v>
      </c>
      <c r="S2" s="85" t="s">
        <v>105</v>
      </c>
      <c r="T2" s="85" t="s">
        <v>238</v>
      </c>
      <c r="U2" s="85" t="s">
        <v>238</v>
      </c>
      <c r="V2" s="85" t="s">
        <v>238</v>
      </c>
      <c r="W2" s="85" t="s">
        <v>238</v>
      </c>
      <c r="X2" s="85" t="s">
        <v>238</v>
      </c>
      <c r="Y2" s="85" t="s">
        <v>238</v>
      </c>
      <c r="Z2" s="85" t="s">
        <v>238</v>
      </c>
      <c r="AA2" s="85" t="s">
        <v>238</v>
      </c>
      <c r="AB2" s="85" t="s">
        <v>238</v>
      </c>
      <c r="AC2" s="85" t="s">
        <v>238</v>
      </c>
      <c r="AD2" s="85" t="s">
        <v>238</v>
      </c>
      <c r="AE2" s="85" t="s">
        <v>238</v>
      </c>
      <c r="AF2" s="85" t="s">
        <v>238</v>
      </c>
      <c r="AG2" s="85" t="s">
        <v>238</v>
      </c>
      <c r="AH2" s="85" t="s">
        <v>238</v>
      </c>
      <c r="AI2" s="85" t="s">
        <v>238</v>
      </c>
      <c r="AJ2" s="85" t="s">
        <v>238</v>
      </c>
    </row>
    <row r="3" spans="1:16363" ht="30" customHeight="1" x14ac:dyDescent="0.35">
      <c r="A3" s="87" t="s">
        <v>2950</v>
      </c>
      <c r="B3" s="85" t="s">
        <v>1761</v>
      </c>
      <c r="C3" s="82">
        <v>44070</v>
      </c>
      <c r="D3" s="82">
        <v>44072</v>
      </c>
      <c r="E3" s="85" t="s">
        <v>2949</v>
      </c>
      <c r="F3" s="117" t="str">
        <f t="shared" si="0"/>
        <v>https://pubmed.ncbi.nlm.nih.gov/32858603/</v>
      </c>
      <c r="G3" s="99" t="s">
        <v>1864</v>
      </c>
      <c r="H3" s="99" t="s">
        <v>109</v>
      </c>
      <c r="I3" s="85" t="s">
        <v>2948</v>
      </c>
      <c r="J3" s="85" t="s">
        <v>2947</v>
      </c>
      <c r="K3" s="85">
        <v>2020</v>
      </c>
      <c r="L3" s="99" t="s">
        <v>1757</v>
      </c>
      <c r="M3" s="85" t="s">
        <v>2946</v>
      </c>
      <c r="N3" s="99" t="s">
        <v>2230</v>
      </c>
      <c r="O3" s="85" t="s">
        <v>238</v>
      </c>
      <c r="P3" s="85" t="s">
        <v>238</v>
      </c>
      <c r="Q3" s="85" t="s">
        <v>238</v>
      </c>
      <c r="R3" s="82" t="s">
        <v>237</v>
      </c>
      <c r="S3" s="85" t="s">
        <v>101</v>
      </c>
      <c r="T3" s="85" t="s">
        <v>238</v>
      </c>
      <c r="U3" s="85" t="s">
        <v>238</v>
      </c>
      <c r="V3" s="85" t="s">
        <v>238</v>
      </c>
      <c r="W3" s="85" t="s">
        <v>238</v>
      </c>
      <c r="X3" s="85" t="s">
        <v>238</v>
      </c>
      <c r="Y3" s="85" t="s">
        <v>238</v>
      </c>
      <c r="Z3" s="85" t="s">
        <v>238</v>
      </c>
      <c r="AA3" s="85" t="s">
        <v>238</v>
      </c>
      <c r="AB3" s="85" t="s">
        <v>238</v>
      </c>
      <c r="AC3" s="85" t="s">
        <v>238</v>
      </c>
      <c r="AD3" s="85" t="s">
        <v>238</v>
      </c>
      <c r="AE3" s="85" t="s">
        <v>238</v>
      </c>
      <c r="AF3" s="85" t="s">
        <v>238</v>
      </c>
      <c r="AG3" s="85" t="s">
        <v>238</v>
      </c>
      <c r="AH3" s="85" t="s">
        <v>238</v>
      </c>
      <c r="AI3" s="85" t="s">
        <v>238</v>
      </c>
      <c r="AJ3" s="85" t="s">
        <v>238</v>
      </c>
    </row>
    <row r="4" spans="1:16363" ht="30" customHeight="1" x14ac:dyDescent="0.35">
      <c r="A4" s="87" t="s">
        <v>2945</v>
      </c>
      <c r="B4" s="85" t="s">
        <v>1761</v>
      </c>
      <c r="C4" s="82">
        <v>44069</v>
      </c>
      <c r="D4" s="82">
        <v>44070</v>
      </c>
      <c r="E4" s="85" t="s">
        <v>2944</v>
      </c>
      <c r="F4" s="117" t="str">
        <f t="shared" si="0"/>
        <v>https://pubmed.ncbi.nlm.nih.gov/32845031/</v>
      </c>
      <c r="G4" s="99" t="s">
        <v>1864</v>
      </c>
      <c r="H4" s="99" t="s">
        <v>109</v>
      </c>
      <c r="I4" s="85" t="s">
        <v>2943</v>
      </c>
      <c r="J4" s="85" t="s">
        <v>2942</v>
      </c>
      <c r="K4" s="85">
        <v>2020</v>
      </c>
      <c r="L4" s="99" t="s">
        <v>1757</v>
      </c>
      <c r="M4" s="85" t="s">
        <v>2941</v>
      </c>
      <c r="N4" s="99" t="s">
        <v>2230</v>
      </c>
      <c r="O4" s="85" t="s">
        <v>238</v>
      </c>
      <c r="P4" s="85" t="s">
        <v>238</v>
      </c>
      <c r="Q4" s="85" t="s">
        <v>238</v>
      </c>
      <c r="R4" s="82" t="s">
        <v>237</v>
      </c>
      <c r="S4" s="85" t="s">
        <v>101</v>
      </c>
      <c r="T4" s="85" t="s">
        <v>238</v>
      </c>
      <c r="U4" s="85" t="s">
        <v>238</v>
      </c>
      <c r="V4" s="85" t="s">
        <v>238</v>
      </c>
      <c r="W4" s="85" t="s">
        <v>238</v>
      </c>
      <c r="X4" s="85" t="s">
        <v>238</v>
      </c>
      <c r="Y4" s="85" t="s">
        <v>238</v>
      </c>
      <c r="Z4" s="85" t="s">
        <v>238</v>
      </c>
      <c r="AA4" s="85" t="s">
        <v>238</v>
      </c>
      <c r="AB4" s="85" t="s">
        <v>238</v>
      </c>
      <c r="AC4" s="85" t="s">
        <v>238</v>
      </c>
      <c r="AD4" s="85" t="s">
        <v>238</v>
      </c>
      <c r="AE4" s="85" t="s">
        <v>238</v>
      </c>
      <c r="AF4" s="85" t="s">
        <v>238</v>
      </c>
      <c r="AG4" s="85" t="s">
        <v>238</v>
      </c>
      <c r="AH4" s="85" t="s">
        <v>238</v>
      </c>
      <c r="AI4" s="85" t="s">
        <v>238</v>
      </c>
      <c r="AJ4" s="85" t="s">
        <v>238</v>
      </c>
    </row>
    <row r="5" spans="1:16363" ht="30" customHeight="1" x14ac:dyDescent="0.35">
      <c r="A5" s="87" t="s">
        <v>2940</v>
      </c>
      <c r="B5" s="85" t="s">
        <v>2939</v>
      </c>
      <c r="C5" s="82">
        <v>43921</v>
      </c>
      <c r="D5" s="82">
        <v>44068</v>
      </c>
      <c r="E5" s="85" t="s">
        <v>2938</v>
      </c>
      <c r="F5" s="117" t="str">
        <f t="shared" si="0"/>
        <v>https://amp.cmp.org.pe/index.php/AMP/article/view/913</v>
      </c>
      <c r="G5" s="99" t="s">
        <v>1864</v>
      </c>
      <c r="H5" s="99" t="s">
        <v>109</v>
      </c>
      <c r="I5" s="85" t="s">
        <v>2937</v>
      </c>
      <c r="J5" s="85" t="s">
        <v>2936</v>
      </c>
      <c r="K5" s="85">
        <v>2020</v>
      </c>
      <c r="L5" s="99" t="s">
        <v>1757</v>
      </c>
      <c r="M5" s="85" t="s">
        <v>2935</v>
      </c>
      <c r="N5" s="99" t="s">
        <v>2119</v>
      </c>
      <c r="O5" s="85" t="s">
        <v>238</v>
      </c>
      <c r="P5" s="85" t="s">
        <v>238</v>
      </c>
      <c r="Q5" s="85" t="s">
        <v>238</v>
      </c>
      <c r="R5" s="82" t="s">
        <v>237</v>
      </c>
      <c r="S5" s="85" t="s">
        <v>101</v>
      </c>
      <c r="T5" s="85" t="s">
        <v>238</v>
      </c>
      <c r="U5" s="85" t="s">
        <v>238</v>
      </c>
      <c r="V5" s="85" t="s">
        <v>238</v>
      </c>
      <c r="W5" s="85" t="s">
        <v>238</v>
      </c>
      <c r="X5" s="85" t="s">
        <v>238</v>
      </c>
      <c r="Y5" s="85" t="s">
        <v>238</v>
      </c>
      <c r="Z5" s="85" t="s">
        <v>238</v>
      </c>
      <c r="AA5" s="85" t="s">
        <v>238</v>
      </c>
      <c r="AB5" s="85" t="s">
        <v>238</v>
      </c>
      <c r="AC5" s="85" t="s">
        <v>238</v>
      </c>
      <c r="AD5" s="85" t="s">
        <v>238</v>
      </c>
      <c r="AE5" s="85" t="s">
        <v>238</v>
      </c>
      <c r="AF5" s="85" t="s">
        <v>238</v>
      </c>
      <c r="AG5" s="85" t="s">
        <v>237</v>
      </c>
      <c r="AH5" s="85" t="s">
        <v>238</v>
      </c>
      <c r="AI5" s="85" t="s">
        <v>238</v>
      </c>
      <c r="AJ5" s="85" t="s">
        <v>238</v>
      </c>
    </row>
    <row r="6" spans="1:16363" ht="30" customHeight="1" x14ac:dyDescent="0.35">
      <c r="A6" s="87" t="s">
        <v>2934</v>
      </c>
      <c r="B6" s="85" t="s">
        <v>1761</v>
      </c>
      <c r="C6" s="82">
        <v>43997</v>
      </c>
      <c r="D6" s="82" t="s">
        <v>2413</v>
      </c>
      <c r="E6" s="85" t="s">
        <v>2933</v>
      </c>
      <c r="F6" s="117" t="str">
        <f t="shared" si="0"/>
        <v>https://www.scielo.br/scielo.php?pid=S0104-42302020000400386&amp;script=sci_arttext</v>
      </c>
      <c r="G6" s="99" t="s">
        <v>1864</v>
      </c>
      <c r="H6" s="99" t="s">
        <v>109</v>
      </c>
      <c r="I6" s="85" t="s">
        <v>2932</v>
      </c>
      <c r="J6" s="85" t="s">
        <v>2739</v>
      </c>
      <c r="K6" s="85">
        <v>2020</v>
      </c>
      <c r="L6" s="99" t="s">
        <v>1757</v>
      </c>
      <c r="M6" s="85" t="s">
        <v>2732</v>
      </c>
      <c r="N6" s="99" t="s">
        <v>2230</v>
      </c>
      <c r="O6" s="85" t="s">
        <v>238</v>
      </c>
      <c r="P6" s="85" t="s">
        <v>238</v>
      </c>
      <c r="Q6" s="85" t="s">
        <v>238</v>
      </c>
      <c r="R6" s="82" t="s">
        <v>237</v>
      </c>
      <c r="S6" s="85" t="s">
        <v>101</v>
      </c>
      <c r="T6" s="85" t="s">
        <v>238</v>
      </c>
      <c r="U6" s="85" t="s">
        <v>238</v>
      </c>
      <c r="V6" s="85" t="s">
        <v>238</v>
      </c>
      <c r="W6" s="85" t="s">
        <v>238</v>
      </c>
      <c r="X6" s="85" t="s">
        <v>238</v>
      </c>
      <c r="Y6" s="85" t="s">
        <v>238</v>
      </c>
      <c r="Z6" s="85" t="s">
        <v>238</v>
      </c>
      <c r="AA6" s="85" t="s">
        <v>238</v>
      </c>
      <c r="AB6" s="85" t="s">
        <v>238</v>
      </c>
      <c r="AC6" s="85" t="s">
        <v>238</v>
      </c>
      <c r="AD6" s="85" t="s">
        <v>238</v>
      </c>
      <c r="AE6" s="85" t="s">
        <v>238</v>
      </c>
      <c r="AF6" s="85" t="s">
        <v>238</v>
      </c>
      <c r="AG6" s="85" t="s">
        <v>237</v>
      </c>
      <c r="AH6" s="85" t="s">
        <v>238</v>
      </c>
      <c r="AI6" s="85" t="s">
        <v>238</v>
      </c>
      <c r="AJ6" s="85" t="s">
        <v>238</v>
      </c>
    </row>
    <row r="7" spans="1:16363" ht="30" customHeight="1" x14ac:dyDescent="0.35">
      <c r="A7" s="87" t="s">
        <v>2931</v>
      </c>
      <c r="B7" s="85" t="s">
        <v>2930</v>
      </c>
      <c r="C7" s="82">
        <v>44048</v>
      </c>
      <c r="D7" s="82" t="s">
        <v>2413</v>
      </c>
      <c r="E7" s="85" t="s">
        <v>2929</v>
      </c>
      <c r="F7" s="117" t="str">
        <f t="shared" si="0"/>
        <v>https://www.scielo.br/scielo.php?pid=S1519-38292020000200599&amp;script=sci_arttext</v>
      </c>
      <c r="G7" s="99" t="s">
        <v>1864</v>
      </c>
      <c r="H7" s="99" t="s">
        <v>109</v>
      </c>
      <c r="I7" s="85" t="s">
        <v>2928</v>
      </c>
      <c r="J7" s="85" t="s">
        <v>2927</v>
      </c>
      <c r="K7" s="85">
        <v>2020</v>
      </c>
      <c r="L7" s="99" t="s">
        <v>1757</v>
      </c>
      <c r="M7" s="85" t="s">
        <v>2926</v>
      </c>
      <c r="N7" s="99" t="s">
        <v>2230</v>
      </c>
      <c r="O7" s="85" t="s">
        <v>238</v>
      </c>
      <c r="P7" s="85" t="s">
        <v>238</v>
      </c>
      <c r="Q7" s="85" t="s">
        <v>238</v>
      </c>
      <c r="R7" s="82" t="s">
        <v>237</v>
      </c>
      <c r="S7" s="85" t="s">
        <v>101</v>
      </c>
      <c r="T7" s="85" t="s">
        <v>238</v>
      </c>
      <c r="U7" s="85" t="s">
        <v>238</v>
      </c>
      <c r="V7" s="85" t="s">
        <v>238</v>
      </c>
      <c r="W7" s="85" t="s">
        <v>238</v>
      </c>
      <c r="X7" s="85" t="s">
        <v>238</v>
      </c>
      <c r="Y7" s="85" t="s">
        <v>238</v>
      </c>
      <c r="Z7" s="85" t="s">
        <v>238</v>
      </c>
      <c r="AA7" s="85" t="s">
        <v>238</v>
      </c>
      <c r="AB7" s="85" t="s">
        <v>238</v>
      </c>
      <c r="AC7" s="85" t="s">
        <v>238</v>
      </c>
      <c r="AD7" s="85" t="s">
        <v>238</v>
      </c>
      <c r="AE7" s="85" t="s">
        <v>238</v>
      </c>
      <c r="AF7" s="85" t="s">
        <v>238</v>
      </c>
      <c r="AG7" s="85" t="s">
        <v>237</v>
      </c>
      <c r="AH7" s="85" t="s">
        <v>238</v>
      </c>
      <c r="AI7" s="85" t="s">
        <v>238</v>
      </c>
      <c r="AJ7" s="85" t="s">
        <v>238</v>
      </c>
    </row>
    <row r="8" spans="1:16363" ht="30" customHeight="1" x14ac:dyDescent="0.35">
      <c r="A8" s="87" t="s">
        <v>2925</v>
      </c>
      <c r="B8" s="85" t="s">
        <v>1761</v>
      </c>
      <c r="C8" s="82">
        <v>44076</v>
      </c>
      <c r="D8" s="82">
        <v>44076</v>
      </c>
      <c r="E8" s="85" t="s">
        <v>2924</v>
      </c>
      <c r="F8" s="117" t="str">
        <f t="shared" si="0"/>
        <v>https://journals.lww.com/pec-online/Citation/2020/09000/During_the_COVID_19_Quarantine,_Home_Has_Been_More.19.aspx</v>
      </c>
      <c r="G8" s="99" t="s">
        <v>117</v>
      </c>
      <c r="H8" s="99" t="s">
        <v>2417</v>
      </c>
      <c r="I8" s="85" t="s">
        <v>2923</v>
      </c>
      <c r="J8" s="85" t="s">
        <v>2568</v>
      </c>
      <c r="K8" s="85">
        <v>2020</v>
      </c>
      <c r="L8" s="99" t="s">
        <v>1757</v>
      </c>
      <c r="M8" s="85" t="s">
        <v>2922</v>
      </c>
      <c r="N8" s="99" t="s">
        <v>2230</v>
      </c>
      <c r="O8" s="85" t="s">
        <v>238</v>
      </c>
      <c r="P8" s="85" t="s">
        <v>237</v>
      </c>
      <c r="Q8" s="85" t="s">
        <v>238</v>
      </c>
      <c r="R8" s="82" t="s">
        <v>237</v>
      </c>
      <c r="S8" s="85" t="s">
        <v>105</v>
      </c>
      <c r="T8" s="85" t="s">
        <v>2921</v>
      </c>
      <c r="U8" s="85" t="s">
        <v>238</v>
      </c>
      <c r="V8" s="85" t="s">
        <v>238</v>
      </c>
      <c r="W8" s="85" t="s">
        <v>238</v>
      </c>
      <c r="X8" s="85" t="s">
        <v>238</v>
      </c>
      <c r="Y8" s="85" t="s">
        <v>238</v>
      </c>
      <c r="Z8" s="85" t="s">
        <v>238</v>
      </c>
      <c r="AA8" s="85" t="s">
        <v>238</v>
      </c>
      <c r="AB8" s="85" t="s">
        <v>238</v>
      </c>
      <c r="AC8" s="85" t="s">
        <v>238</v>
      </c>
      <c r="AD8" s="85" t="s">
        <v>238</v>
      </c>
      <c r="AE8" s="85" t="s">
        <v>238</v>
      </c>
      <c r="AF8" s="85" t="s">
        <v>238</v>
      </c>
      <c r="AG8" s="85" t="s">
        <v>238</v>
      </c>
      <c r="AH8" s="85" t="s">
        <v>237</v>
      </c>
      <c r="AI8" s="85" t="s">
        <v>238</v>
      </c>
      <c r="AJ8" s="85" t="s">
        <v>238</v>
      </c>
    </row>
    <row r="9" spans="1:16363" ht="30" customHeight="1" x14ac:dyDescent="0.35">
      <c r="A9" s="87" t="s">
        <v>2920</v>
      </c>
      <c r="B9" s="85" t="s">
        <v>1761</v>
      </c>
      <c r="C9" s="82">
        <v>44069</v>
      </c>
      <c r="D9" s="82">
        <v>44073</v>
      </c>
      <c r="E9" s="85" t="s">
        <v>2919</v>
      </c>
      <c r="F9" s="117" t="str">
        <f t="shared" si="0"/>
        <v>https://www.jaacap.org/article/S0890-8567(20)31352-6/fulltext</v>
      </c>
      <c r="G9" s="99" t="s">
        <v>1864</v>
      </c>
      <c r="H9" s="99" t="s">
        <v>109</v>
      </c>
      <c r="I9" s="85" t="s">
        <v>2918</v>
      </c>
      <c r="J9" s="85" t="s">
        <v>2917</v>
      </c>
      <c r="K9" s="85">
        <v>2020</v>
      </c>
      <c r="L9" s="99" t="s">
        <v>1757</v>
      </c>
      <c r="M9" s="85" t="s">
        <v>2916</v>
      </c>
      <c r="N9" s="99" t="s">
        <v>2230</v>
      </c>
      <c r="O9" s="85" t="s">
        <v>238</v>
      </c>
      <c r="P9" s="85" t="s">
        <v>237</v>
      </c>
      <c r="Q9" s="85" t="s">
        <v>238</v>
      </c>
      <c r="R9" s="82" t="s">
        <v>238</v>
      </c>
      <c r="S9" s="85" t="s">
        <v>101</v>
      </c>
      <c r="T9" s="85" t="s">
        <v>238</v>
      </c>
      <c r="U9" s="85" t="s">
        <v>238</v>
      </c>
      <c r="V9" s="85" t="s">
        <v>238</v>
      </c>
      <c r="W9" s="85" t="s">
        <v>238</v>
      </c>
      <c r="X9" s="85" t="s">
        <v>238</v>
      </c>
      <c r="Y9" s="85" t="s">
        <v>238</v>
      </c>
      <c r="Z9" s="85" t="s">
        <v>238</v>
      </c>
      <c r="AA9" s="85" t="s">
        <v>238</v>
      </c>
      <c r="AB9" s="85" t="s">
        <v>238</v>
      </c>
      <c r="AC9" s="85" t="s">
        <v>238</v>
      </c>
      <c r="AD9" s="85" t="s">
        <v>238</v>
      </c>
      <c r="AE9" s="85" t="s">
        <v>238</v>
      </c>
      <c r="AF9" s="85" t="s">
        <v>238</v>
      </c>
      <c r="AG9" s="85" t="s">
        <v>238</v>
      </c>
      <c r="AH9" s="85" t="s">
        <v>238</v>
      </c>
      <c r="AI9" s="85" t="s">
        <v>238</v>
      </c>
      <c r="AJ9" s="85" t="s">
        <v>238</v>
      </c>
    </row>
    <row r="10" spans="1:16363" ht="30" customHeight="1" x14ac:dyDescent="0.35">
      <c r="A10" s="87" t="s">
        <v>2915</v>
      </c>
      <c r="B10" s="85" t="s">
        <v>2914</v>
      </c>
      <c r="C10" s="82">
        <v>44021</v>
      </c>
      <c r="D10" s="82">
        <v>44073</v>
      </c>
      <c r="E10" s="85" t="s">
        <v>2913</v>
      </c>
      <c r="F10" s="117" t="str">
        <f t="shared" si="0"/>
        <v>https://www.sciencedirect.com/science/article/pii/S0891524520301772</v>
      </c>
      <c r="G10" s="99" t="s">
        <v>1864</v>
      </c>
      <c r="H10" s="99" t="s">
        <v>102</v>
      </c>
      <c r="I10" s="85" t="s">
        <v>2912</v>
      </c>
      <c r="J10" s="85" t="s">
        <v>2911</v>
      </c>
      <c r="K10" s="85">
        <v>2020</v>
      </c>
      <c r="L10" s="99" t="s">
        <v>1757</v>
      </c>
      <c r="M10" s="85" t="s">
        <v>2910</v>
      </c>
      <c r="N10" s="99" t="s">
        <v>2230</v>
      </c>
      <c r="O10" s="85" t="s">
        <v>237</v>
      </c>
      <c r="P10" s="85" t="s">
        <v>237</v>
      </c>
      <c r="Q10" s="85" t="s">
        <v>237</v>
      </c>
      <c r="R10" s="82" t="s">
        <v>237</v>
      </c>
      <c r="S10" s="85" t="s">
        <v>101</v>
      </c>
      <c r="T10" s="85" t="s">
        <v>238</v>
      </c>
      <c r="U10" s="85" t="s">
        <v>238</v>
      </c>
      <c r="V10" s="85" t="s">
        <v>238</v>
      </c>
      <c r="W10" s="85" t="s">
        <v>238</v>
      </c>
      <c r="X10" s="85" t="s">
        <v>238</v>
      </c>
      <c r="Y10" s="85" t="s">
        <v>238</v>
      </c>
      <c r="Z10" s="85" t="s">
        <v>238</v>
      </c>
      <c r="AA10" s="85" t="s">
        <v>238</v>
      </c>
      <c r="AB10" s="85" t="s">
        <v>238</v>
      </c>
      <c r="AC10" s="85" t="s">
        <v>238</v>
      </c>
      <c r="AD10" s="85" t="s">
        <v>238</v>
      </c>
      <c r="AE10" s="85" t="s">
        <v>238</v>
      </c>
      <c r="AF10" s="85" t="s">
        <v>238</v>
      </c>
      <c r="AG10" s="85" t="s">
        <v>238</v>
      </c>
      <c r="AH10" s="85" t="s">
        <v>238</v>
      </c>
      <c r="AI10" s="85" t="s">
        <v>238</v>
      </c>
      <c r="AJ10" s="85" t="s">
        <v>238</v>
      </c>
    </row>
    <row r="11" spans="1:16363" ht="30" customHeight="1" x14ac:dyDescent="0.35">
      <c r="A11" s="87" t="s">
        <v>2909</v>
      </c>
      <c r="B11" s="85" t="s">
        <v>2908</v>
      </c>
      <c r="C11" s="82">
        <v>44071</v>
      </c>
      <c r="D11" s="82">
        <v>44072</v>
      </c>
      <c r="E11" s="85" t="s">
        <v>2907</v>
      </c>
      <c r="F11" s="117" t="str">
        <f t="shared" si="0"/>
        <v>https://preprints.jmir.org/preprint/22002/accepted</v>
      </c>
      <c r="G11" s="99" t="s">
        <v>182</v>
      </c>
      <c r="H11" s="99" t="s">
        <v>2570</v>
      </c>
      <c r="I11" s="85" t="s">
        <v>2906</v>
      </c>
      <c r="J11" s="85" t="s">
        <v>2905</v>
      </c>
      <c r="K11" s="85">
        <v>2020</v>
      </c>
      <c r="L11" s="99" t="s">
        <v>1757</v>
      </c>
      <c r="M11" s="85" t="s">
        <v>2904</v>
      </c>
      <c r="N11" s="99" t="s">
        <v>2230</v>
      </c>
      <c r="O11" s="85" t="s">
        <v>237</v>
      </c>
      <c r="P11" s="85" t="s">
        <v>238</v>
      </c>
      <c r="Q11" s="85" t="s">
        <v>238</v>
      </c>
      <c r="R11" s="82" t="s">
        <v>238</v>
      </c>
      <c r="S11" s="85" t="s">
        <v>105</v>
      </c>
      <c r="T11" s="85" t="s">
        <v>2903</v>
      </c>
      <c r="U11" s="85" t="s">
        <v>238</v>
      </c>
      <c r="V11" s="85" t="s">
        <v>238</v>
      </c>
      <c r="W11" s="85" t="s">
        <v>238</v>
      </c>
      <c r="X11" s="85" t="s">
        <v>238</v>
      </c>
      <c r="Y11" s="85" t="s">
        <v>238</v>
      </c>
      <c r="Z11" s="85" t="s">
        <v>238</v>
      </c>
      <c r="AA11" s="85" t="s">
        <v>238</v>
      </c>
      <c r="AB11" s="85" t="s">
        <v>238</v>
      </c>
      <c r="AC11" s="85" t="s">
        <v>238</v>
      </c>
      <c r="AD11" s="85" t="s">
        <v>238</v>
      </c>
      <c r="AE11" s="85" t="s">
        <v>238</v>
      </c>
      <c r="AF11" s="85" t="s">
        <v>238</v>
      </c>
      <c r="AG11" s="85" t="s">
        <v>238</v>
      </c>
      <c r="AH11" s="85" t="s">
        <v>238</v>
      </c>
      <c r="AI11" s="85" t="s">
        <v>238</v>
      </c>
      <c r="AJ11" s="85" t="s">
        <v>238</v>
      </c>
    </row>
    <row r="12" spans="1:16363" ht="30" customHeight="1" x14ac:dyDescent="0.35">
      <c r="A12" s="87" t="s">
        <v>2902</v>
      </c>
      <c r="B12" s="85" t="s">
        <v>2901</v>
      </c>
      <c r="C12" s="82">
        <v>44068</v>
      </c>
      <c r="D12" s="82">
        <v>44072</v>
      </c>
      <c r="E12" s="85" t="s">
        <v>2900</v>
      </c>
      <c r="F12" s="117" t="str">
        <f t="shared" si="0"/>
        <v>https://www.mdpi.com/2077-0383/9/9/2751/htm</v>
      </c>
      <c r="G12" s="99" t="s">
        <v>2678</v>
      </c>
      <c r="H12" s="99" t="s">
        <v>2417</v>
      </c>
      <c r="I12" s="85" t="s">
        <v>2899</v>
      </c>
      <c r="J12" s="85" t="s">
        <v>2695</v>
      </c>
      <c r="K12" s="85">
        <v>2020</v>
      </c>
      <c r="L12" s="99" t="s">
        <v>1757</v>
      </c>
      <c r="M12" s="85" t="s">
        <v>2898</v>
      </c>
      <c r="N12" s="99" t="s">
        <v>2230</v>
      </c>
      <c r="O12" s="85" t="s">
        <v>238</v>
      </c>
      <c r="P12" s="85" t="s">
        <v>237</v>
      </c>
      <c r="Q12" s="85" t="s">
        <v>238</v>
      </c>
      <c r="R12" s="82" t="s">
        <v>237</v>
      </c>
      <c r="S12" s="85" t="s">
        <v>105</v>
      </c>
      <c r="T12" s="85" t="s">
        <v>2897</v>
      </c>
      <c r="U12" s="85" t="s">
        <v>238</v>
      </c>
      <c r="V12" s="85" t="s">
        <v>238</v>
      </c>
      <c r="W12" s="85" t="s">
        <v>238</v>
      </c>
      <c r="X12" s="85" t="s">
        <v>238</v>
      </c>
      <c r="Y12" s="85" t="s">
        <v>238</v>
      </c>
      <c r="Z12" s="85" t="s">
        <v>238</v>
      </c>
      <c r="AA12" s="85" t="s">
        <v>238</v>
      </c>
      <c r="AB12" s="85" t="s">
        <v>238</v>
      </c>
      <c r="AC12" s="85" t="s">
        <v>238</v>
      </c>
      <c r="AD12" s="85" t="s">
        <v>238</v>
      </c>
      <c r="AE12" s="85" t="s">
        <v>238</v>
      </c>
      <c r="AF12" s="85" t="s">
        <v>238</v>
      </c>
      <c r="AG12" s="85" t="s">
        <v>238</v>
      </c>
      <c r="AH12" s="85" t="s">
        <v>237</v>
      </c>
      <c r="AI12" s="85" t="s">
        <v>238</v>
      </c>
    </row>
    <row r="13" spans="1:16363" ht="30" customHeight="1" x14ac:dyDescent="0.35">
      <c r="A13" s="87" t="s">
        <v>2896</v>
      </c>
      <c r="B13" s="85" t="s">
        <v>2895</v>
      </c>
      <c r="C13" s="82">
        <v>44068</v>
      </c>
      <c r="D13" s="82">
        <v>44070</v>
      </c>
      <c r="E13" s="85" t="s">
        <v>2894</v>
      </c>
      <c r="F13" s="117" t="str">
        <f t="shared" si="0"/>
        <v>https://link.springer.com/article/10.1007/s00737-020-01061-9</v>
      </c>
      <c r="G13" s="99" t="s">
        <v>103</v>
      </c>
      <c r="H13" s="99" t="s">
        <v>2417</v>
      </c>
      <c r="I13" s="85" t="s">
        <v>2893</v>
      </c>
      <c r="J13" s="85" t="s">
        <v>2892</v>
      </c>
      <c r="K13" s="85">
        <v>2020</v>
      </c>
      <c r="L13" s="99" t="s">
        <v>1757</v>
      </c>
      <c r="M13" s="85" t="s">
        <v>2891</v>
      </c>
      <c r="N13" s="99" t="s">
        <v>2230</v>
      </c>
      <c r="O13" s="85" t="s">
        <v>237</v>
      </c>
      <c r="P13" s="85" t="s">
        <v>238</v>
      </c>
      <c r="Q13" s="85" t="s">
        <v>238</v>
      </c>
      <c r="R13" s="82" t="s">
        <v>238</v>
      </c>
      <c r="S13" s="85" t="s">
        <v>105</v>
      </c>
      <c r="T13" s="85" t="s">
        <v>2890</v>
      </c>
      <c r="U13" s="85" t="s">
        <v>238</v>
      </c>
      <c r="V13" s="85" t="s">
        <v>238</v>
      </c>
      <c r="W13" s="85" t="s">
        <v>238</v>
      </c>
      <c r="X13" s="85" t="s">
        <v>238</v>
      </c>
      <c r="Y13" s="85" t="s">
        <v>238</v>
      </c>
      <c r="Z13" s="85" t="s">
        <v>238</v>
      </c>
      <c r="AA13" s="85" t="s">
        <v>238</v>
      </c>
      <c r="AB13" s="85" t="s">
        <v>238</v>
      </c>
      <c r="AC13" s="85" t="s">
        <v>238</v>
      </c>
      <c r="AD13" s="85" t="s">
        <v>238</v>
      </c>
      <c r="AE13" s="85" t="s">
        <v>238</v>
      </c>
      <c r="AF13" s="85" t="s">
        <v>238</v>
      </c>
      <c r="AG13" s="85" t="s">
        <v>238</v>
      </c>
      <c r="AH13" s="85" t="s">
        <v>238</v>
      </c>
      <c r="AI13" s="85" t="s">
        <v>238</v>
      </c>
      <c r="AJ13" s="85" t="s">
        <v>238</v>
      </c>
    </row>
    <row r="14" spans="1:16363" ht="30" customHeight="1" x14ac:dyDescent="0.35">
      <c r="A14" s="87" t="s">
        <v>2889</v>
      </c>
      <c r="B14" s="85" t="s">
        <v>2888</v>
      </c>
      <c r="C14" s="82">
        <v>44070</v>
      </c>
      <c r="D14" s="82">
        <v>44076</v>
      </c>
      <c r="E14" s="85" t="s">
        <v>2887</v>
      </c>
      <c r="F14" s="117" t="str">
        <f t="shared" si="0"/>
        <v>https://www.mdpi.com/1660-4601/17/17/6236</v>
      </c>
      <c r="G14" s="99" t="s">
        <v>106</v>
      </c>
      <c r="H14" s="99" t="s">
        <v>1759</v>
      </c>
      <c r="I14" s="85" t="s">
        <v>2886</v>
      </c>
      <c r="J14" s="85" t="s">
        <v>2676</v>
      </c>
      <c r="K14" s="85">
        <v>2020</v>
      </c>
      <c r="L14" s="99" t="s">
        <v>1757</v>
      </c>
      <c r="M14" s="85" t="s">
        <v>2885</v>
      </c>
      <c r="N14" s="99" t="s">
        <v>2230</v>
      </c>
      <c r="O14" s="85" t="s">
        <v>238</v>
      </c>
      <c r="P14" s="85" t="s">
        <v>238</v>
      </c>
      <c r="Q14" s="85" t="s">
        <v>238</v>
      </c>
      <c r="R14" s="82" t="s">
        <v>237</v>
      </c>
      <c r="S14" s="85" t="s">
        <v>105</v>
      </c>
      <c r="T14" s="85">
        <v>833</v>
      </c>
      <c r="U14" s="85" t="s">
        <v>238</v>
      </c>
      <c r="V14" s="85" t="s">
        <v>238</v>
      </c>
      <c r="W14" s="85" t="s">
        <v>238</v>
      </c>
      <c r="X14" s="85" t="s">
        <v>238</v>
      </c>
      <c r="Y14" s="85" t="s">
        <v>238</v>
      </c>
      <c r="Z14" s="85" t="s">
        <v>238</v>
      </c>
      <c r="AA14" s="85" t="s">
        <v>238</v>
      </c>
      <c r="AB14" s="85" t="s">
        <v>238</v>
      </c>
      <c r="AC14" s="85" t="s">
        <v>238</v>
      </c>
      <c r="AD14" s="85" t="s">
        <v>238</v>
      </c>
      <c r="AE14" s="85" t="s">
        <v>238</v>
      </c>
      <c r="AF14" s="85" t="s">
        <v>238</v>
      </c>
      <c r="AG14" s="85" t="s">
        <v>237</v>
      </c>
      <c r="AH14" s="85" t="s">
        <v>237</v>
      </c>
      <c r="AI14" s="85" t="s">
        <v>238</v>
      </c>
      <c r="AJ14" s="85" t="s">
        <v>238</v>
      </c>
    </row>
    <row r="15" spans="1:16363" ht="30" customHeight="1" x14ac:dyDescent="0.35">
      <c r="A15" s="87" t="s">
        <v>2884</v>
      </c>
      <c r="B15" s="85" t="s">
        <v>2883</v>
      </c>
      <c r="C15" s="82">
        <v>44074</v>
      </c>
      <c r="D15" s="82">
        <v>44075</v>
      </c>
      <c r="E15" s="85" t="s">
        <v>2882</v>
      </c>
      <c r="F15" s="117" t="str">
        <f t="shared" si="0"/>
        <v>https://link.springer.com/article/10.1007%2Fs00787-020-01631-3</v>
      </c>
      <c r="G15" s="99" t="s">
        <v>106</v>
      </c>
      <c r="H15" s="99" t="s">
        <v>1759</v>
      </c>
      <c r="I15" s="85" t="s">
        <v>2881</v>
      </c>
      <c r="J15" s="85" t="s">
        <v>2880</v>
      </c>
      <c r="K15" s="85">
        <v>2020</v>
      </c>
      <c r="L15" s="99" t="s">
        <v>1757</v>
      </c>
      <c r="M15" s="85" t="s">
        <v>2879</v>
      </c>
      <c r="N15" s="99" t="s">
        <v>2230</v>
      </c>
      <c r="O15" s="85" t="s">
        <v>238</v>
      </c>
      <c r="P15" s="85" t="s">
        <v>237</v>
      </c>
      <c r="Q15" s="85" t="s">
        <v>238</v>
      </c>
      <c r="R15" s="82" t="s">
        <v>237</v>
      </c>
      <c r="S15" s="85" t="s">
        <v>105</v>
      </c>
      <c r="T15" s="85">
        <v>245</v>
      </c>
      <c r="U15" s="85" t="s">
        <v>238</v>
      </c>
      <c r="V15" s="85" t="s">
        <v>238</v>
      </c>
      <c r="W15" s="85" t="s">
        <v>238</v>
      </c>
      <c r="X15" s="85" t="s">
        <v>238</v>
      </c>
      <c r="Y15" s="85" t="s">
        <v>238</v>
      </c>
      <c r="Z15" s="85" t="s">
        <v>238</v>
      </c>
      <c r="AA15" s="85" t="s">
        <v>238</v>
      </c>
      <c r="AB15" s="85" t="s">
        <v>237</v>
      </c>
      <c r="AC15" s="85" t="s">
        <v>237</v>
      </c>
      <c r="AD15" s="85" t="s">
        <v>238</v>
      </c>
      <c r="AE15" s="85" t="s">
        <v>238</v>
      </c>
      <c r="AF15" s="85" t="s">
        <v>238</v>
      </c>
      <c r="AG15" s="85" t="s">
        <v>238</v>
      </c>
      <c r="AH15" s="85" t="s">
        <v>237</v>
      </c>
      <c r="AI15" s="85" t="s">
        <v>238</v>
      </c>
      <c r="AJ15" s="85" t="s">
        <v>238</v>
      </c>
    </row>
    <row r="16" spans="1:16363" ht="30" customHeight="1" x14ac:dyDescent="0.35">
      <c r="A16" s="87" t="s">
        <v>2878</v>
      </c>
      <c r="B16" s="85" t="s">
        <v>2877</v>
      </c>
      <c r="C16" s="82">
        <v>44068</v>
      </c>
      <c r="D16" s="82">
        <v>44072</v>
      </c>
      <c r="E16" s="85" t="s">
        <v>2876</v>
      </c>
      <c r="F16" s="117" t="str">
        <f t="shared" si="0"/>
        <v>https://www.thelancet.com/journals/langlo/article/PIIS2214-109X(20)30366-1/fulltext</v>
      </c>
      <c r="G16" s="99" t="s">
        <v>112</v>
      </c>
      <c r="H16" s="99" t="s">
        <v>100</v>
      </c>
      <c r="I16" s="85" t="s">
        <v>2875</v>
      </c>
      <c r="J16" s="85" t="s">
        <v>2707</v>
      </c>
      <c r="K16" s="85">
        <v>2020</v>
      </c>
      <c r="L16" s="99" t="s">
        <v>1757</v>
      </c>
      <c r="M16" s="85" t="s">
        <v>2874</v>
      </c>
      <c r="N16" s="99" t="s">
        <v>2230</v>
      </c>
      <c r="O16" s="85" t="s">
        <v>238</v>
      </c>
      <c r="P16" s="85" t="s">
        <v>237</v>
      </c>
      <c r="Q16" s="85" t="s">
        <v>238</v>
      </c>
      <c r="R16" s="82" t="s">
        <v>237</v>
      </c>
      <c r="S16" s="85" t="s">
        <v>39</v>
      </c>
      <c r="T16" s="85" t="s">
        <v>2873</v>
      </c>
      <c r="U16" s="85" t="s">
        <v>238</v>
      </c>
      <c r="V16" s="85" t="s">
        <v>238</v>
      </c>
      <c r="W16" s="85" t="s">
        <v>238</v>
      </c>
      <c r="X16" s="85" t="s">
        <v>238</v>
      </c>
      <c r="Y16" s="85" t="s">
        <v>238</v>
      </c>
      <c r="Z16" s="85" t="s">
        <v>237</v>
      </c>
      <c r="AA16" s="85" t="s">
        <v>238</v>
      </c>
      <c r="AB16" s="85" t="s">
        <v>237</v>
      </c>
      <c r="AC16" s="85" t="s">
        <v>237</v>
      </c>
      <c r="AD16" s="85" t="s">
        <v>238</v>
      </c>
      <c r="AE16" s="85" t="s">
        <v>238</v>
      </c>
      <c r="AF16" s="85" t="s">
        <v>238</v>
      </c>
      <c r="AG16" s="85" t="s">
        <v>238</v>
      </c>
      <c r="AH16" s="85" t="s">
        <v>237</v>
      </c>
      <c r="AI16" s="85" t="s">
        <v>238</v>
      </c>
      <c r="AJ16" s="85" t="s">
        <v>238</v>
      </c>
    </row>
    <row r="17" spans="1:36" ht="30" customHeight="1" x14ac:dyDescent="0.35">
      <c r="A17" s="87" t="s">
        <v>2872</v>
      </c>
      <c r="B17" s="85" t="s">
        <v>1761</v>
      </c>
      <c r="C17" s="82">
        <v>44069</v>
      </c>
      <c r="D17" s="82">
        <v>44070</v>
      </c>
      <c r="E17" s="85" t="s">
        <v>2871</v>
      </c>
      <c r="F17" s="117" t="str">
        <f t="shared" si="0"/>
        <v>https://www.tandfonline.com/doi/full/10.1080/03007995.2020.1815003</v>
      </c>
      <c r="G17" s="99" t="s">
        <v>2258</v>
      </c>
      <c r="H17" s="99" t="s">
        <v>102</v>
      </c>
      <c r="I17" s="85" t="s">
        <v>2870</v>
      </c>
      <c r="J17" s="85" t="s">
        <v>2869</v>
      </c>
      <c r="K17" s="85">
        <v>2020</v>
      </c>
      <c r="L17" s="99" t="s">
        <v>1757</v>
      </c>
      <c r="M17" s="85" t="s">
        <v>2868</v>
      </c>
      <c r="N17" s="99" t="s">
        <v>2230</v>
      </c>
      <c r="O17" s="85" t="s">
        <v>237</v>
      </c>
      <c r="P17" s="85" t="s">
        <v>238</v>
      </c>
      <c r="Q17" s="85" t="s">
        <v>238</v>
      </c>
      <c r="R17" s="82" t="s">
        <v>237</v>
      </c>
      <c r="S17" s="85" t="s">
        <v>101</v>
      </c>
      <c r="T17" s="85" t="s">
        <v>2719</v>
      </c>
      <c r="U17" s="85" t="s">
        <v>238</v>
      </c>
      <c r="V17" s="85" t="s">
        <v>238</v>
      </c>
      <c r="W17" s="85" t="s">
        <v>237</v>
      </c>
      <c r="X17" s="85" t="s">
        <v>237</v>
      </c>
      <c r="Y17" s="85" t="s">
        <v>238</v>
      </c>
      <c r="Z17" s="85" t="s">
        <v>238</v>
      </c>
      <c r="AA17" s="85" t="s">
        <v>238</v>
      </c>
      <c r="AB17" s="85" t="s">
        <v>238</v>
      </c>
      <c r="AC17" s="85" t="s">
        <v>238</v>
      </c>
      <c r="AD17" s="85" t="s">
        <v>238</v>
      </c>
      <c r="AE17" s="85" t="s">
        <v>238</v>
      </c>
      <c r="AF17" s="85" t="s">
        <v>238</v>
      </c>
      <c r="AG17" s="85" t="s">
        <v>237</v>
      </c>
      <c r="AH17" s="85" t="s">
        <v>238</v>
      </c>
      <c r="AI17" s="85" t="s">
        <v>238</v>
      </c>
      <c r="AJ17" s="85" t="s">
        <v>238</v>
      </c>
    </row>
    <row r="18" spans="1:36" ht="30" customHeight="1" x14ac:dyDescent="0.35">
      <c r="A18" s="87" t="s">
        <v>2867</v>
      </c>
      <c r="B18" s="85" t="s">
        <v>2866</v>
      </c>
      <c r="C18" s="82">
        <v>43927</v>
      </c>
      <c r="D18" s="82">
        <v>44079</v>
      </c>
      <c r="E18" s="85" t="s">
        <v>2865</v>
      </c>
      <c r="F18" s="117" t="str">
        <f t="shared" si="0"/>
        <v>https://www.medrxiv.org/content/10.1101/2020.03.30.20047969v1</v>
      </c>
      <c r="G18" s="99" t="s">
        <v>1864</v>
      </c>
      <c r="H18" s="99" t="s">
        <v>102</v>
      </c>
      <c r="I18" s="85" t="s">
        <v>2864</v>
      </c>
      <c r="J18" s="85" t="s">
        <v>2863</v>
      </c>
      <c r="K18" s="85">
        <v>2020</v>
      </c>
      <c r="L18" s="99" t="s">
        <v>1757</v>
      </c>
      <c r="M18" s="85" t="s">
        <v>2862</v>
      </c>
      <c r="N18" s="99" t="s">
        <v>2230</v>
      </c>
      <c r="O18" s="85" t="s">
        <v>237</v>
      </c>
      <c r="P18" s="85" t="s">
        <v>238</v>
      </c>
      <c r="Q18" s="85" t="s">
        <v>238</v>
      </c>
      <c r="R18" s="82" t="s">
        <v>237</v>
      </c>
      <c r="S18" s="85" t="s">
        <v>101</v>
      </c>
      <c r="T18" s="85" t="s">
        <v>2719</v>
      </c>
      <c r="U18" s="85" t="s">
        <v>238</v>
      </c>
      <c r="V18" s="85" t="s">
        <v>237</v>
      </c>
      <c r="W18" s="85" t="s">
        <v>238</v>
      </c>
      <c r="X18" s="85" t="s">
        <v>238</v>
      </c>
      <c r="Y18" s="85" t="s">
        <v>238</v>
      </c>
      <c r="Z18" s="85" t="s">
        <v>238</v>
      </c>
      <c r="AA18" s="85" t="s">
        <v>238</v>
      </c>
      <c r="AB18" s="85" t="s">
        <v>238</v>
      </c>
      <c r="AC18" s="85" t="s">
        <v>238</v>
      </c>
      <c r="AD18" s="85" t="s">
        <v>238</v>
      </c>
      <c r="AE18" s="85" t="s">
        <v>238</v>
      </c>
      <c r="AF18" s="85" t="s">
        <v>238</v>
      </c>
      <c r="AG18" s="85" t="s">
        <v>237</v>
      </c>
      <c r="AH18" s="85" t="s">
        <v>238</v>
      </c>
      <c r="AI18" s="85" t="s">
        <v>238</v>
      </c>
      <c r="AJ18" s="85" t="s">
        <v>238</v>
      </c>
    </row>
    <row r="19" spans="1:36" ht="30" customHeight="1" x14ac:dyDescent="0.35">
      <c r="A19" s="87" t="s">
        <v>2861</v>
      </c>
      <c r="B19" s="85" t="s">
        <v>2860</v>
      </c>
      <c r="C19" s="82">
        <v>44069</v>
      </c>
      <c r="D19" s="82">
        <v>44075</v>
      </c>
      <c r="E19" s="85" t="s">
        <v>2859</v>
      </c>
      <c r="F19" s="117" t="str">
        <f t="shared" si="0"/>
        <v>http://medrxiv.org/content/early/2020/09/01/2020.08.26.20182436.abstract</v>
      </c>
      <c r="G19" s="99" t="s">
        <v>106</v>
      </c>
      <c r="H19" s="99" t="s">
        <v>1759</v>
      </c>
      <c r="I19" s="85" t="s">
        <v>2858</v>
      </c>
      <c r="J19" s="85" t="s">
        <v>2857</v>
      </c>
      <c r="K19" s="85">
        <v>2020</v>
      </c>
      <c r="L19" s="99" t="s">
        <v>1268</v>
      </c>
      <c r="M19" s="99" t="s">
        <v>2856</v>
      </c>
      <c r="N19" s="99" t="s">
        <v>2230</v>
      </c>
      <c r="O19" s="85" t="s">
        <v>237</v>
      </c>
      <c r="P19" s="85" t="s">
        <v>238</v>
      </c>
      <c r="Q19" s="85" t="s">
        <v>238</v>
      </c>
      <c r="R19" s="82" t="s">
        <v>237</v>
      </c>
      <c r="S19" s="85" t="s">
        <v>105</v>
      </c>
      <c r="T19" s="85">
        <v>737</v>
      </c>
      <c r="U19" s="85" t="s">
        <v>238</v>
      </c>
      <c r="V19" s="85" t="s">
        <v>237</v>
      </c>
      <c r="W19" s="85" t="s">
        <v>238</v>
      </c>
      <c r="X19" s="85" t="s">
        <v>237</v>
      </c>
      <c r="Y19" s="85" t="s">
        <v>238</v>
      </c>
      <c r="Z19" s="85" t="s">
        <v>238</v>
      </c>
      <c r="AA19" s="85" t="s">
        <v>238</v>
      </c>
      <c r="AB19" s="85" t="s">
        <v>238</v>
      </c>
      <c r="AC19" s="85" t="s">
        <v>238</v>
      </c>
      <c r="AD19" s="85" t="s">
        <v>238</v>
      </c>
      <c r="AE19" s="85" t="s">
        <v>238</v>
      </c>
      <c r="AF19" s="85" t="s">
        <v>238</v>
      </c>
      <c r="AG19" s="85" t="s">
        <v>237</v>
      </c>
      <c r="AH19" s="85" t="s">
        <v>238</v>
      </c>
      <c r="AI19" s="85" t="s">
        <v>238</v>
      </c>
      <c r="AJ19" s="85" t="s">
        <v>238</v>
      </c>
    </row>
  </sheetData>
  <autoFilter ref="A1:XEI1" xr:uid="{0F8FC466-FE6D-476A-AD47-1A7FE8BDB8F9}"/>
  <conditionalFormatting sqref="A1">
    <cfRule type="duplicateValues" dxfId="101" priority="5"/>
  </conditionalFormatting>
  <conditionalFormatting sqref="M2:N19">
    <cfRule type="cellIs" dxfId="100" priority="2" operator="equal">
      <formula>"Exclude"</formula>
    </cfRule>
    <cfRule type="cellIs" dxfId="99" priority="3" operator="equal">
      <formula>"Include"</formula>
    </cfRule>
  </conditionalFormatting>
  <conditionalFormatting sqref="C2:C19">
    <cfRule type="containsBlanks" dxfId="98" priority="1">
      <formula>LEN(TRIM(C2))=0</formula>
    </cfRule>
  </conditionalFormatting>
  <conditionalFormatting sqref="A2:A19">
    <cfRule type="duplicateValues" dxfId="97" priority="4"/>
  </conditionalFormatting>
  <pageMargins left="0.7" right="0.7" top="0.75" bottom="0.75" header="0.3" footer="0.3"/>
  <pageSetup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6A94D-BA3C-41E4-B097-BB9D3C754778}">
  <dimension ref="A1:XEI25"/>
  <sheetViews>
    <sheetView zoomScaleNormal="100" workbookViewId="0">
      <pane xSplit="1" topLeftCell="B1" activePane="topRight" state="frozen"/>
      <selection pane="topRight" activeCell="A2" sqref="A2"/>
    </sheetView>
  </sheetViews>
  <sheetFormatPr defaultColWidth="24.453125" defaultRowHeight="30" customHeight="1" x14ac:dyDescent="0.35"/>
  <cols>
    <col min="1" max="1" width="61.81640625" style="85" customWidth="1"/>
    <col min="2" max="2" width="66.81640625" style="87" customWidth="1"/>
    <col min="3" max="4" width="24.453125" style="85"/>
    <col min="5" max="5" width="23.08984375" style="93" hidden="1" customWidth="1"/>
    <col min="6" max="16384" width="24.453125" style="85"/>
  </cols>
  <sheetData>
    <row r="1" spans="1:16363" ht="30" customHeight="1" x14ac:dyDescent="0.35">
      <c r="A1" s="75" t="s">
        <v>10</v>
      </c>
      <c r="B1" s="75" t="s">
        <v>12</v>
      </c>
      <c r="C1" s="76" t="s">
        <v>14</v>
      </c>
      <c r="D1" s="76" t="s">
        <v>16</v>
      </c>
      <c r="E1" s="104"/>
      <c r="F1" s="75" t="s">
        <v>18</v>
      </c>
      <c r="G1" s="75" t="s">
        <v>19</v>
      </c>
      <c r="H1" s="75" t="s">
        <v>20</v>
      </c>
      <c r="I1" s="75" t="s">
        <v>22</v>
      </c>
      <c r="J1" s="75" t="s">
        <v>24</v>
      </c>
      <c r="K1" s="75" t="s">
        <v>25</v>
      </c>
      <c r="L1" s="75" t="s">
        <v>1265</v>
      </c>
      <c r="M1" s="75" t="s">
        <v>28</v>
      </c>
      <c r="N1" s="75" t="s">
        <v>29</v>
      </c>
      <c r="O1" s="75" t="s">
        <v>31</v>
      </c>
      <c r="P1" s="75" t="s">
        <v>33</v>
      </c>
      <c r="Q1" s="75" t="s">
        <v>35</v>
      </c>
      <c r="R1" s="75" t="s">
        <v>37</v>
      </c>
      <c r="S1" s="75" t="s">
        <v>39</v>
      </c>
      <c r="T1" s="77" t="s">
        <v>40</v>
      </c>
      <c r="U1" s="77" t="s">
        <v>2260</v>
      </c>
      <c r="V1" s="77" t="s">
        <v>43</v>
      </c>
      <c r="W1" s="77" t="s">
        <v>95</v>
      </c>
      <c r="X1" s="77" t="s">
        <v>1957</v>
      </c>
      <c r="Y1" s="77" t="s">
        <v>1865</v>
      </c>
      <c r="Z1" s="77" t="s">
        <v>96</v>
      </c>
      <c r="AA1" s="77" t="s">
        <v>2261</v>
      </c>
      <c r="AB1" s="77" t="s">
        <v>97</v>
      </c>
      <c r="AC1" s="77" t="s">
        <v>98</v>
      </c>
      <c r="AD1" s="77" t="s">
        <v>1866</v>
      </c>
      <c r="AE1" s="77" t="s">
        <v>99</v>
      </c>
      <c r="AF1" s="77" t="s">
        <v>62</v>
      </c>
      <c r="AG1" s="77" t="s">
        <v>64</v>
      </c>
      <c r="AH1" s="77" t="s">
        <v>66</v>
      </c>
      <c r="AI1" s="77" t="s">
        <v>68</v>
      </c>
      <c r="AJ1" s="77" t="s">
        <v>70</v>
      </c>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c r="BZ1" s="119"/>
      <c r="CA1" s="119"/>
      <c r="CB1" s="119"/>
      <c r="CC1" s="119"/>
      <c r="CD1" s="119"/>
      <c r="CE1" s="119"/>
      <c r="CF1" s="119"/>
      <c r="CG1" s="119"/>
      <c r="CH1" s="119"/>
      <c r="CI1" s="119"/>
      <c r="CJ1" s="119"/>
      <c r="CK1" s="119"/>
      <c r="CL1" s="119"/>
      <c r="CM1" s="119"/>
      <c r="CN1" s="119"/>
      <c r="CO1" s="119"/>
      <c r="CP1" s="119"/>
      <c r="CQ1" s="119"/>
      <c r="CR1" s="119"/>
      <c r="CS1" s="119"/>
      <c r="CT1" s="119"/>
      <c r="CU1" s="119"/>
      <c r="CV1" s="119"/>
      <c r="CW1" s="119"/>
      <c r="CX1" s="119"/>
      <c r="CY1" s="119"/>
      <c r="CZ1" s="119"/>
      <c r="DA1" s="119"/>
      <c r="DB1" s="119"/>
      <c r="DC1" s="119"/>
      <c r="DD1" s="119"/>
      <c r="DE1" s="119"/>
      <c r="DF1" s="119"/>
      <c r="DG1" s="119"/>
      <c r="DH1" s="119"/>
      <c r="DI1" s="119"/>
      <c r="DJ1" s="119"/>
      <c r="DK1" s="119"/>
      <c r="DL1" s="119"/>
      <c r="DM1" s="119"/>
      <c r="DN1" s="119"/>
      <c r="DO1" s="119"/>
      <c r="DP1" s="119"/>
      <c r="DQ1" s="119"/>
      <c r="DR1" s="119"/>
      <c r="DS1" s="119"/>
      <c r="DT1" s="119"/>
      <c r="DU1" s="119"/>
      <c r="DV1" s="119"/>
      <c r="DW1" s="119"/>
      <c r="DX1" s="119"/>
      <c r="DY1" s="119"/>
      <c r="DZ1" s="119"/>
      <c r="EA1" s="119"/>
      <c r="EB1" s="119"/>
      <c r="EC1" s="119"/>
      <c r="ED1" s="119"/>
      <c r="EE1" s="119"/>
      <c r="EF1" s="119"/>
      <c r="EG1" s="119"/>
      <c r="EH1" s="119"/>
      <c r="EI1" s="119"/>
      <c r="EJ1" s="119"/>
      <c r="EK1" s="119"/>
      <c r="EL1" s="119"/>
      <c r="EM1" s="119"/>
      <c r="EN1" s="119"/>
      <c r="EO1" s="119"/>
      <c r="EP1" s="119"/>
      <c r="EQ1" s="119"/>
      <c r="ER1" s="119"/>
      <c r="ES1" s="119"/>
      <c r="ET1" s="119"/>
      <c r="EU1" s="119"/>
      <c r="EV1" s="119"/>
      <c r="EW1" s="119"/>
      <c r="EX1" s="119"/>
      <c r="EY1" s="119"/>
      <c r="EZ1" s="119"/>
      <c r="FA1" s="119"/>
      <c r="FB1" s="119"/>
      <c r="FC1" s="119"/>
      <c r="FD1" s="119"/>
      <c r="FE1" s="119"/>
      <c r="FF1" s="119"/>
      <c r="FG1" s="119"/>
      <c r="FH1" s="119"/>
      <c r="FI1" s="119"/>
      <c r="FJ1" s="119"/>
      <c r="FK1" s="119"/>
      <c r="FL1" s="119"/>
      <c r="FM1" s="119"/>
      <c r="FN1" s="119"/>
      <c r="FO1" s="119"/>
      <c r="FP1" s="119"/>
      <c r="FQ1" s="119"/>
      <c r="FR1" s="119"/>
      <c r="FS1" s="119"/>
      <c r="FT1" s="119"/>
      <c r="FU1" s="119"/>
      <c r="FV1" s="119"/>
      <c r="FW1" s="119"/>
      <c r="FX1" s="119"/>
      <c r="FY1" s="119"/>
      <c r="FZ1" s="119"/>
      <c r="GA1" s="119"/>
      <c r="GB1" s="119"/>
      <c r="GC1" s="119"/>
      <c r="GD1" s="119"/>
      <c r="GE1" s="119"/>
      <c r="GF1" s="119"/>
      <c r="GG1" s="119"/>
      <c r="GH1" s="119"/>
      <c r="GI1" s="119"/>
      <c r="GJ1" s="119"/>
      <c r="GK1" s="119"/>
      <c r="GL1" s="119"/>
      <c r="GM1" s="119"/>
      <c r="GN1" s="119"/>
      <c r="GO1" s="119"/>
      <c r="GP1" s="119"/>
      <c r="GQ1" s="119"/>
      <c r="GR1" s="119"/>
      <c r="GS1" s="119"/>
      <c r="GT1" s="119"/>
      <c r="GU1" s="119"/>
      <c r="GV1" s="119"/>
      <c r="GW1" s="119"/>
      <c r="GX1" s="119"/>
      <c r="GY1" s="119"/>
      <c r="GZ1" s="119"/>
      <c r="HA1" s="119"/>
      <c r="HB1" s="119"/>
      <c r="HC1" s="119"/>
      <c r="HD1" s="119"/>
      <c r="HE1" s="119"/>
      <c r="HF1" s="119"/>
      <c r="HG1" s="119"/>
      <c r="HH1" s="119"/>
      <c r="HI1" s="119"/>
      <c r="HJ1" s="119"/>
      <c r="HK1" s="119"/>
      <c r="HL1" s="119"/>
      <c r="HM1" s="119"/>
      <c r="HN1" s="119"/>
      <c r="HO1" s="119"/>
      <c r="HP1" s="119"/>
      <c r="HQ1" s="119"/>
      <c r="HR1" s="119"/>
      <c r="HS1" s="119"/>
      <c r="HT1" s="119"/>
      <c r="HU1" s="119"/>
      <c r="HV1" s="119"/>
      <c r="HW1" s="119"/>
      <c r="HX1" s="119"/>
      <c r="HY1" s="119"/>
      <c r="HZ1" s="119"/>
      <c r="IA1" s="119"/>
      <c r="IB1" s="119"/>
      <c r="IC1" s="119"/>
      <c r="ID1" s="119"/>
      <c r="IE1" s="119"/>
      <c r="IF1" s="119"/>
      <c r="IG1" s="119"/>
      <c r="IH1" s="119"/>
      <c r="II1" s="119"/>
      <c r="IJ1" s="119"/>
      <c r="IK1" s="119"/>
      <c r="IL1" s="119"/>
      <c r="IM1" s="119"/>
      <c r="IN1" s="119"/>
      <c r="IO1" s="119"/>
      <c r="IP1" s="119"/>
      <c r="IQ1" s="119"/>
      <c r="IR1" s="119"/>
      <c r="IS1" s="119"/>
      <c r="IT1" s="119"/>
      <c r="IU1" s="119"/>
      <c r="IV1" s="119"/>
      <c r="IW1" s="119"/>
      <c r="IX1" s="119"/>
      <c r="IY1" s="119"/>
      <c r="IZ1" s="119"/>
      <c r="JA1" s="119"/>
      <c r="JB1" s="119"/>
      <c r="JC1" s="119"/>
      <c r="JD1" s="119"/>
      <c r="JE1" s="119"/>
      <c r="JF1" s="119"/>
      <c r="JG1" s="119"/>
      <c r="JH1" s="119"/>
      <c r="JI1" s="119"/>
      <c r="JJ1" s="119"/>
      <c r="JK1" s="119"/>
      <c r="JL1" s="119"/>
      <c r="JM1" s="119"/>
      <c r="JN1" s="119"/>
      <c r="JO1" s="119"/>
      <c r="JP1" s="119"/>
      <c r="JQ1" s="119"/>
      <c r="JR1" s="119"/>
      <c r="JS1" s="119"/>
      <c r="JT1" s="119"/>
      <c r="JU1" s="119"/>
      <c r="JV1" s="119"/>
      <c r="JW1" s="119"/>
      <c r="JX1" s="119"/>
      <c r="JY1" s="119"/>
      <c r="JZ1" s="119"/>
      <c r="KA1" s="119"/>
      <c r="KB1" s="119"/>
      <c r="KC1" s="119"/>
      <c r="KD1" s="119"/>
      <c r="KE1" s="119"/>
      <c r="KF1" s="119"/>
      <c r="KG1" s="119"/>
      <c r="KH1" s="119"/>
      <c r="KI1" s="119"/>
      <c r="KJ1" s="119"/>
      <c r="KK1" s="119"/>
      <c r="KL1" s="119"/>
      <c r="KM1" s="119"/>
      <c r="KN1" s="119"/>
      <c r="KO1" s="119"/>
      <c r="KP1" s="119"/>
      <c r="KQ1" s="119"/>
      <c r="KR1" s="119"/>
      <c r="KS1" s="119"/>
      <c r="KT1" s="119"/>
      <c r="KU1" s="119"/>
      <c r="KV1" s="119"/>
      <c r="KW1" s="119"/>
      <c r="KX1" s="119"/>
      <c r="KY1" s="119"/>
      <c r="KZ1" s="119"/>
      <c r="LA1" s="119"/>
      <c r="LB1" s="119"/>
      <c r="LC1" s="119"/>
      <c r="LD1" s="119"/>
      <c r="LE1" s="119"/>
      <c r="LF1" s="119"/>
      <c r="LG1" s="119"/>
      <c r="LH1" s="119"/>
      <c r="LI1" s="119"/>
      <c r="LJ1" s="119"/>
      <c r="LK1" s="119"/>
      <c r="LL1" s="119"/>
      <c r="LM1" s="119"/>
      <c r="LN1" s="119"/>
      <c r="LO1" s="119"/>
      <c r="LP1" s="119"/>
      <c r="LQ1" s="119"/>
      <c r="LR1" s="119"/>
      <c r="LS1" s="119"/>
      <c r="LT1" s="119"/>
      <c r="LU1" s="119"/>
      <c r="LV1" s="119"/>
      <c r="LW1" s="119"/>
      <c r="LX1" s="119"/>
      <c r="LY1" s="119"/>
      <c r="LZ1" s="119"/>
      <c r="MA1" s="119"/>
      <c r="MB1" s="119"/>
      <c r="MC1" s="119"/>
      <c r="MD1" s="119"/>
      <c r="ME1" s="119"/>
      <c r="MF1" s="119"/>
      <c r="MG1" s="119"/>
      <c r="MH1" s="119"/>
      <c r="MI1" s="119"/>
      <c r="MJ1" s="119"/>
      <c r="MK1" s="119"/>
      <c r="ML1" s="119"/>
      <c r="MM1" s="119"/>
      <c r="MN1" s="119"/>
      <c r="MO1" s="119"/>
      <c r="MP1" s="119"/>
      <c r="MQ1" s="119"/>
      <c r="MR1" s="119"/>
      <c r="MS1" s="119"/>
      <c r="MT1" s="119"/>
      <c r="MU1" s="119"/>
      <c r="MV1" s="119"/>
      <c r="MW1" s="119"/>
      <c r="MX1" s="119"/>
      <c r="MY1" s="119"/>
      <c r="MZ1" s="119"/>
      <c r="NA1" s="119"/>
      <c r="NB1" s="119"/>
      <c r="NC1" s="119"/>
      <c r="ND1" s="119"/>
      <c r="NE1" s="119"/>
      <c r="NF1" s="119"/>
      <c r="NG1" s="119"/>
      <c r="NH1" s="119"/>
      <c r="NI1" s="119"/>
      <c r="NJ1" s="119"/>
      <c r="NK1" s="119"/>
      <c r="NL1" s="119"/>
      <c r="NM1" s="119"/>
      <c r="NN1" s="119"/>
      <c r="NO1" s="119"/>
      <c r="NP1" s="119"/>
      <c r="NQ1" s="119"/>
      <c r="NR1" s="119"/>
      <c r="NS1" s="119"/>
      <c r="NT1" s="119"/>
      <c r="NU1" s="119"/>
      <c r="NV1" s="119"/>
      <c r="NW1" s="119"/>
      <c r="NX1" s="119"/>
      <c r="NY1" s="119"/>
      <c r="NZ1" s="119"/>
      <c r="OA1" s="119"/>
      <c r="OB1" s="119"/>
      <c r="OC1" s="119"/>
      <c r="OD1" s="119"/>
      <c r="OE1" s="119"/>
      <c r="OF1" s="119"/>
      <c r="OG1" s="119"/>
      <c r="OH1" s="119"/>
      <c r="OI1" s="119"/>
      <c r="OJ1" s="119"/>
      <c r="OK1" s="119"/>
      <c r="OL1" s="119"/>
      <c r="OM1" s="119"/>
      <c r="ON1" s="119"/>
      <c r="OO1" s="119"/>
      <c r="OP1" s="119"/>
      <c r="OQ1" s="119"/>
      <c r="OR1" s="119"/>
      <c r="OS1" s="119"/>
      <c r="OT1" s="119"/>
      <c r="OU1" s="119"/>
      <c r="OV1" s="119"/>
      <c r="OW1" s="119"/>
      <c r="OX1" s="119"/>
      <c r="OY1" s="119"/>
      <c r="OZ1" s="119"/>
      <c r="PA1" s="119"/>
      <c r="PB1" s="119"/>
      <c r="PC1" s="119"/>
      <c r="PD1" s="119"/>
      <c r="PE1" s="119"/>
      <c r="PF1" s="119"/>
      <c r="PG1" s="119"/>
      <c r="PH1" s="119"/>
      <c r="PI1" s="119"/>
      <c r="PJ1" s="119"/>
      <c r="PK1" s="119"/>
      <c r="PL1" s="119"/>
      <c r="PM1" s="119"/>
      <c r="PN1" s="119"/>
      <c r="PO1" s="119"/>
      <c r="PP1" s="119"/>
      <c r="PQ1" s="119"/>
      <c r="PR1" s="119"/>
      <c r="PS1" s="119"/>
      <c r="PT1" s="119"/>
      <c r="PU1" s="119"/>
      <c r="PV1" s="119"/>
      <c r="PW1" s="119"/>
      <c r="PX1" s="119"/>
      <c r="PY1" s="119"/>
      <c r="PZ1" s="119"/>
      <c r="QA1" s="119"/>
      <c r="QB1" s="119"/>
      <c r="QC1" s="119"/>
      <c r="QD1" s="119"/>
      <c r="QE1" s="119"/>
      <c r="QF1" s="119"/>
      <c r="QG1" s="119"/>
      <c r="QH1" s="119"/>
      <c r="QI1" s="119"/>
      <c r="QJ1" s="119"/>
      <c r="QK1" s="119"/>
      <c r="QL1" s="119"/>
      <c r="QM1" s="119"/>
      <c r="QN1" s="119"/>
      <c r="QO1" s="119"/>
      <c r="QP1" s="119"/>
      <c r="QQ1" s="119"/>
      <c r="QR1" s="119"/>
      <c r="QS1" s="119"/>
      <c r="QT1" s="119"/>
      <c r="QU1" s="119"/>
      <c r="QV1" s="119"/>
      <c r="QW1" s="119"/>
      <c r="QX1" s="119"/>
      <c r="QY1" s="119"/>
      <c r="QZ1" s="119"/>
      <c r="RA1" s="119"/>
      <c r="RB1" s="119"/>
      <c r="RC1" s="119"/>
      <c r="RD1" s="119"/>
      <c r="RE1" s="119"/>
      <c r="RF1" s="119"/>
      <c r="RG1" s="119"/>
      <c r="RH1" s="119"/>
      <c r="RI1" s="119"/>
      <c r="RJ1" s="119"/>
      <c r="RK1" s="119"/>
      <c r="RL1" s="119"/>
      <c r="RM1" s="119"/>
      <c r="RN1" s="119"/>
      <c r="RO1" s="119"/>
      <c r="RP1" s="119"/>
      <c r="RQ1" s="119"/>
      <c r="RR1" s="119"/>
      <c r="RS1" s="119"/>
      <c r="RT1" s="119"/>
      <c r="RU1" s="119"/>
      <c r="RV1" s="119"/>
      <c r="RW1" s="119"/>
      <c r="RX1" s="119"/>
      <c r="RY1" s="119"/>
      <c r="RZ1" s="119"/>
      <c r="SA1" s="119"/>
      <c r="SB1" s="119"/>
      <c r="SC1" s="119"/>
      <c r="SD1" s="119"/>
      <c r="SE1" s="119"/>
      <c r="SF1" s="119"/>
      <c r="SG1" s="119"/>
      <c r="SH1" s="119"/>
      <c r="SI1" s="119"/>
      <c r="SJ1" s="119"/>
      <c r="SK1" s="119"/>
      <c r="SL1" s="119"/>
      <c r="SM1" s="119"/>
      <c r="SN1" s="119"/>
      <c r="SO1" s="119"/>
      <c r="SP1" s="119"/>
      <c r="SQ1" s="119"/>
      <c r="SR1" s="119"/>
      <c r="SS1" s="119"/>
      <c r="ST1" s="119"/>
      <c r="SU1" s="119"/>
      <c r="SV1" s="119"/>
      <c r="SW1" s="119"/>
      <c r="SX1" s="119"/>
      <c r="SY1" s="119"/>
      <c r="SZ1" s="119"/>
      <c r="TA1" s="119"/>
      <c r="TB1" s="119"/>
      <c r="TC1" s="119"/>
      <c r="TD1" s="119"/>
      <c r="TE1" s="119"/>
      <c r="TF1" s="119"/>
      <c r="TG1" s="119"/>
      <c r="TH1" s="119"/>
      <c r="TI1" s="119"/>
      <c r="TJ1" s="119"/>
      <c r="TK1" s="119"/>
      <c r="TL1" s="119"/>
      <c r="TM1" s="119"/>
      <c r="TN1" s="119"/>
      <c r="TO1" s="119"/>
      <c r="TP1" s="119"/>
      <c r="TQ1" s="119"/>
      <c r="TR1" s="119"/>
      <c r="TS1" s="119"/>
      <c r="TT1" s="119"/>
      <c r="TU1" s="119"/>
      <c r="TV1" s="119"/>
      <c r="TW1" s="119"/>
      <c r="TX1" s="119"/>
      <c r="TY1" s="119"/>
      <c r="TZ1" s="119"/>
      <c r="UA1" s="119"/>
      <c r="UB1" s="119"/>
      <c r="UC1" s="119"/>
      <c r="UD1" s="119"/>
      <c r="UE1" s="119"/>
      <c r="UF1" s="119"/>
      <c r="UG1" s="119"/>
      <c r="UH1" s="119"/>
      <c r="UI1" s="119"/>
      <c r="UJ1" s="119"/>
      <c r="UK1" s="119"/>
      <c r="UL1" s="119"/>
      <c r="UM1" s="119"/>
      <c r="UN1" s="119"/>
      <c r="UO1" s="119"/>
      <c r="UP1" s="119"/>
      <c r="UQ1" s="119"/>
      <c r="UR1" s="119"/>
      <c r="US1" s="119"/>
      <c r="UT1" s="119"/>
      <c r="UU1" s="119"/>
      <c r="UV1" s="119"/>
      <c r="UW1" s="119"/>
      <c r="UX1" s="119"/>
      <c r="UY1" s="119"/>
      <c r="UZ1" s="119"/>
      <c r="VA1" s="119"/>
      <c r="VB1" s="119"/>
      <c r="VC1" s="119"/>
      <c r="VD1" s="119"/>
      <c r="VE1" s="119"/>
      <c r="VF1" s="119"/>
      <c r="VG1" s="119"/>
      <c r="VH1" s="119"/>
      <c r="VI1" s="119"/>
      <c r="VJ1" s="119"/>
      <c r="VK1" s="119"/>
      <c r="VL1" s="119"/>
      <c r="VM1" s="119"/>
      <c r="VN1" s="119"/>
      <c r="VO1" s="119"/>
      <c r="VP1" s="119"/>
      <c r="VQ1" s="119"/>
      <c r="VR1" s="119"/>
      <c r="VS1" s="119"/>
      <c r="VT1" s="119"/>
      <c r="VU1" s="119"/>
      <c r="VV1" s="119"/>
      <c r="VW1" s="119"/>
      <c r="VX1" s="119"/>
      <c r="VY1" s="119"/>
      <c r="VZ1" s="119"/>
      <c r="WA1" s="119"/>
      <c r="WB1" s="119"/>
      <c r="WC1" s="119"/>
      <c r="WD1" s="119"/>
      <c r="WE1" s="119"/>
      <c r="WF1" s="119"/>
      <c r="WG1" s="119"/>
      <c r="WH1" s="119"/>
      <c r="WI1" s="119"/>
      <c r="WJ1" s="119"/>
      <c r="WK1" s="119"/>
      <c r="WL1" s="119"/>
      <c r="WM1" s="119"/>
      <c r="WN1" s="119"/>
      <c r="WO1" s="119"/>
      <c r="WP1" s="119"/>
      <c r="WQ1" s="119"/>
      <c r="WR1" s="119"/>
      <c r="WS1" s="119"/>
      <c r="WT1" s="119"/>
      <c r="WU1" s="119"/>
      <c r="WV1" s="119"/>
      <c r="WW1" s="119"/>
      <c r="WX1" s="119"/>
      <c r="WY1" s="119"/>
      <c r="WZ1" s="119"/>
      <c r="XA1" s="119"/>
      <c r="XB1" s="119"/>
      <c r="XC1" s="119"/>
      <c r="XD1" s="119"/>
      <c r="XE1" s="119"/>
      <c r="XF1" s="119"/>
      <c r="XG1" s="119"/>
      <c r="XH1" s="119"/>
      <c r="XI1" s="119"/>
      <c r="XJ1" s="119"/>
      <c r="XK1" s="119"/>
      <c r="XL1" s="119"/>
      <c r="XM1" s="119"/>
      <c r="XN1" s="119"/>
      <c r="XO1" s="119"/>
      <c r="XP1" s="119"/>
      <c r="XQ1" s="119"/>
      <c r="XR1" s="119"/>
      <c r="XS1" s="119"/>
      <c r="XT1" s="119"/>
      <c r="XU1" s="119"/>
      <c r="XV1" s="119"/>
      <c r="XW1" s="119"/>
      <c r="XX1" s="119"/>
      <c r="XY1" s="119"/>
      <c r="XZ1" s="119"/>
      <c r="YA1" s="119"/>
      <c r="YB1" s="119"/>
      <c r="YC1" s="119"/>
      <c r="YD1" s="119"/>
      <c r="YE1" s="119"/>
      <c r="YF1" s="119"/>
      <c r="YG1" s="119"/>
      <c r="YH1" s="119"/>
      <c r="YI1" s="119"/>
      <c r="YJ1" s="119"/>
      <c r="YK1" s="119"/>
      <c r="YL1" s="119"/>
      <c r="YM1" s="119"/>
      <c r="YN1" s="119"/>
      <c r="YO1" s="119"/>
      <c r="YP1" s="119"/>
      <c r="YQ1" s="119"/>
      <c r="YR1" s="119"/>
      <c r="YS1" s="119"/>
      <c r="YT1" s="119"/>
      <c r="YU1" s="119"/>
      <c r="YV1" s="119"/>
      <c r="YW1" s="119"/>
      <c r="YX1" s="119"/>
      <c r="YY1" s="119"/>
      <c r="YZ1" s="119"/>
      <c r="ZA1" s="119"/>
      <c r="ZB1" s="119"/>
      <c r="ZC1" s="119"/>
      <c r="ZD1" s="119"/>
      <c r="ZE1" s="119"/>
      <c r="ZF1" s="119"/>
      <c r="ZG1" s="119"/>
      <c r="ZH1" s="119"/>
      <c r="ZI1" s="119"/>
      <c r="ZJ1" s="119"/>
      <c r="ZK1" s="119"/>
      <c r="ZL1" s="119"/>
      <c r="ZM1" s="119"/>
      <c r="ZN1" s="119"/>
      <c r="ZO1" s="119"/>
      <c r="ZP1" s="119"/>
      <c r="ZQ1" s="119"/>
      <c r="ZR1" s="119"/>
      <c r="ZS1" s="119"/>
      <c r="ZT1" s="119"/>
      <c r="ZU1" s="119"/>
      <c r="ZV1" s="119"/>
      <c r="ZW1" s="119"/>
      <c r="ZX1" s="119"/>
      <c r="ZY1" s="119"/>
      <c r="ZZ1" s="119"/>
      <c r="AAA1" s="119"/>
      <c r="AAB1" s="119"/>
      <c r="AAC1" s="119"/>
      <c r="AAD1" s="119"/>
      <c r="AAE1" s="119"/>
      <c r="AAF1" s="119"/>
      <c r="AAG1" s="119"/>
      <c r="AAH1" s="119"/>
      <c r="AAI1" s="119"/>
      <c r="AAJ1" s="119"/>
      <c r="AAK1" s="119"/>
      <c r="AAL1" s="119"/>
      <c r="AAM1" s="119"/>
      <c r="AAN1" s="119"/>
      <c r="AAO1" s="119"/>
      <c r="AAP1" s="119"/>
      <c r="AAQ1" s="119"/>
      <c r="AAR1" s="119"/>
      <c r="AAS1" s="119"/>
      <c r="AAT1" s="119"/>
      <c r="AAU1" s="119"/>
      <c r="AAV1" s="119"/>
      <c r="AAW1" s="119"/>
      <c r="AAX1" s="119"/>
      <c r="AAY1" s="119"/>
      <c r="AAZ1" s="119"/>
      <c r="ABA1" s="119"/>
      <c r="ABB1" s="119"/>
      <c r="ABC1" s="119"/>
      <c r="ABD1" s="119"/>
      <c r="ABE1" s="119"/>
      <c r="ABF1" s="119"/>
      <c r="ABG1" s="119"/>
      <c r="ABH1" s="119"/>
      <c r="ABI1" s="119"/>
      <c r="ABJ1" s="119"/>
      <c r="ABK1" s="119"/>
      <c r="ABL1" s="119"/>
      <c r="ABM1" s="119"/>
      <c r="ABN1" s="119"/>
      <c r="ABO1" s="119"/>
      <c r="ABP1" s="119"/>
      <c r="ABQ1" s="119"/>
      <c r="ABR1" s="119"/>
      <c r="ABS1" s="119"/>
      <c r="ABT1" s="119"/>
      <c r="ABU1" s="119"/>
      <c r="ABV1" s="119"/>
      <c r="ABW1" s="119"/>
      <c r="ABX1" s="119"/>
      <c r="ABY1" s="119"/>
      <c r="ABZ1" s="119"/>
      <c r="ACA1" s="119"/>
      <c r="ACB1" s="119"/>
      <c r="ACC1" s="119"/>
      <c r="ACD1" s="119"/>
      <c r="ACE1" s="119"/>
      <c r="ACF1" s="119"/>
      <c r="ACG1" s="119"/>
      <c r="ACH1" s="119"/>
      <c r="ACI1" s="119"/>
      <c r="ACJ1" s="119"/>
      <c r="ACK1" s="119"/>
      <c r="ACL1" s="119"/>
      <c r="ACM1" s="119"/>
      <c r="ACN1" s="119"/>
      <c r="ACO1" s="119"/>
      <c r="ACP1" s="119"/>
      <c r="ACQ1" s="119"/>
      <c r="ACR1" s="119"/>
      <c r="ACS1" s="119"/>
      <c r="ACT1" s="119"/>
      <c r="ACU1" s="119"/>
      <c r="ACV1" s="119"/>
      <c r="ACW1" s="119"/>
      <c r="ACX1" s="119"/>
      <c r="ACY1" s="119"/>
      <c r="ACZ1" s="119"/>
      <c r="ADA1" s="119"/>
      <c r="ADB1" s="119"/>
      <c r="ADC1" s="119"/>
      <c r="ADD1" s="119"/>
      <c r="ADE1" s="119"/>
      <c r="ADF1" s="119"/>
      <c r="ADG1" s="119"/>
      <c r="ADH1" s="119"/>
      <c r="ADI1" s="119"/>
      <c r="ADJ1" s="119"/>
      <c r="ADK1" s="119"/>
      <c r="ADL1" s="119"/>
      <c r="ADM1" s="119"/>
      <c r="ADN1" s="119"/>
      <c r="ADO1" s="119"/>
      <c r="ADP1" s="119"/>
      <c r="ADQ1" s="119"/>
      <c r="ADR1" s="119"/>
      <c r="ADS1" s="119"/>
      <c r="ADT1" s="119"/>
      <c r="ADU1" s="119"/>
      <c r="ADV1" s="119"/>
      <c r="ADW1" s="119"/>
      <c r="ADX1" s="119"/>
      <c r="ADY1" s="119"/>
      <c r="ADZ1" s="119"/>
      <c r="AEA1" s="119"/>
      <c r="AEB1" s="119"/>
      <c r="AEC1" s="119"/>
      <c r="AED1" s="119"/>
      <c r="AEE1" s="119"/>
      <c r="AEF1" s="119"/>
      <c r="AEG1" s="119"/>
      <c r="AEH1" s="119"/>
      <c r="AEI1" s="119"/>
      <c r="AEJ1" s="119"/>
      <c r="AEK1" s="119"/>
      <c r="AEL1" s="119"/>
      <c r="AEM1" s="119"/>
      <c r="AEN1" s="119"/>
      <c r="AEO1" s="119"/>
      <c r="AEP1" s="119"/>
      <c r="AEQ1" s="119"/>
      <c r="AER1" s="119"/>
      <c r="AES1" s="119"/>
      <c r="AET1" s="119"/>
      <c r="AEU1" s="119"/>
      <c r="AEV1" s="119"/>
      <c r="AEW1" s="119"/>
      <c r="AEX1" s="119"/>
      <c r="AEY1" s="119"/>
      <c r="AEZ1" s="119"/>
      <c r="AFA1" s="119"/>
      <c r="AFB1" s="119"/>
      <c r="AFC1" s="119"/>
      <c r="AFD1" s="119"/>
      <c r="AFE1" s="119"/>
      <c r="AFF1" s="119"/>
      <c r="AFG1" s="119"/>
      <c r="AFH1" s="119"/>
      <c r="AFI1" s="119"/>
      <c r="AFJ1" s="119"/>
      <c r="AFK1" s="119"/>
      <c r="AFL1" s="119"/>
      <c r="AFM1" s="119"/>
      <c r="AFN1" s="119"/>
      <c r="AFO1" s="119"/>
      <c r="AFP1" s="119"/>
      <c r="AFQ1" s="119"/>
      <c r="AFR1" s="119"/>
      <c r="AFS1" s="119"/>
      <c r="AFT1" s="119"/>
      <c r="AFU1" s="119"/>
      <c r="AFV1" s="119"/>
      <c r="AFW1" s="119"/>
      <c r="AFX1" s="119"/>
      <c r="AFY1" s="119"/>
      <c r="AFZ1" s="119"/>
      <c r="AGA1" s="119"/>
      <c r="AGB1" s="119"/>
      <c r="AGC1" s="119"/>
      <c r="AGD1" s="119"/>
      <c r="AGE1" s="119"/>
      <c r="AGF1" s="119"/>
      <c r="AGG1" s="119"/>
      <c r="AGH1" s="119"/>
      <c r="AGI1" s="119"/>
      <c r="AGJ1" s="119"/>
      <c r="AGK1" s="119"/>
      <c r="AGL1" s="119"/>
      <c r="AGM1" s="119"/>
      <c r="AGN1" s="119"/>
      <c r="AGO1" s="119"/>
      <c r="AGP1" s="119"/>
      <c r="AGQ1" s="119"/>
      <c r="AGR1" s="119"/>
      <c r="AGS1" s="119"/>
      <c r="AGT1" s="119"/>
      <c r="AGU1" s="119"/>
      <c r="AGV1" s="119"/>
      <c r="AGW1" s="119"/>
      <c r="AGX1" s="119"/>
      <c r="AGY1" s="119"/>
      <c r="AGZ1" s="119"/>
      <c r="AHA1" s="119"/>
      <c r="AHB1" s="119"/>
      <c r="AHC1" s="119"/>
      <c r="AHD1" s="119"/>
      <c r="AHE1" s="119"/>
      <c r="AHF1" s="119"/>
      <c r="AHG1" s="119"/>
      <c r="AHH1" s="119"/>
      <c r="AHI1" s="119"/>
      <c r="AHJ1" s="119"/>
      <c r="AHK1" s="119"/>
      <c r="AHL1" s="119"/>
      <c r="AHM1" s="119"/>
      <c r="AHN1" s="119"/>
      <c r="AHO1" s="119"/>
      <c r="AHP1" s="119"/>
      <c r="AHQ1" s="119"/>
      <c r="AHR1" s="119"/>
      <c r="AHS1" s="119"/>
      <c r="AHT1" s="119"/>
      <c r="AHU1" s="119"/>
      <c r="AHV1" s="119"/>
      <c r="AHW1" s="119"/>
      <c r="AHX1" s="119"/>
      <c r="AHY1" s="119"/>
      <c r="AHZ1" s="119"/>
      <c r="AIA1" s="119"/>
      <c r="AIB1" s="119"/>
      <c r="AIC1" s="119"/>
      <c r="AID1" s="119"/>
      <c r="AIE1" s="119"/>
      <c r="AIF1" s="119"/>
      <c r="AIG1" s="119"/>
      <c r="AIH1" s="119"/>
      <c r="AII1" s="119"/>
      <c r="AIJ1" s="119"/>
      <c r="AIK1" s="119"/>
      <c r="AIL1" s="119"/>
      <c r="AIM1" s="119"/>
      <c r="AIN1" s="119"/>
      <c r="AIO1" s="119"/>
      <c r="AIP1" s="119"/>
      <c r="AIQ1" s="119"/>
      <c r="AIR1" s="119"/>
      <c r="AIS1" s="119"/>
      <c r="AIT1" s="119"/>
      <c r="AIU1" s="119"/>
      <c r="AIV1" s="119"/>
      <c r="AIW1" s="119"/>
      <c r="AIX1" s="119"/>
      <c r="AIY1" s="119"/>
      <c r="AIZ1" s="119"/>
      <c r="AJA1" s="119"/>
      <c r="AJB1" s="119"/>
      <c r="AJC1" s="119"/>
      <c r="AJD1" s="119"/>
      <c r="AJE1" s="119"/>
      <c r="AJF1" s="119"/>
      <c r="AJG1" s="119"/>
      <c r="AJH1" s="119"/>
      <c r="AJI1" s="119"/>
      <c r="AJJ1" s="119"/>
      <c r="AJK1" s="119"/>
      <c r="AJL1" s="119"/>
      <c r="AJM1" s="119"/>
      <c r="AJN1" s="119"/>
      <c r="AJO1" s="119"/>
      <c r="AJP1" s="119"/>
      <c r="AJQ1" s="119"/>
      <c r="AJR1" s="119"/>
      <c r="AJS1" s="119"/>
      <c r="AJT1" s="119"/>
      <c r="AJU1" s="119"/>
      <c r="AJV1" s="119"/>
      <c r="AJW1" s="119"/>
      <c r="AJX1" s="119"/>
      <c r="AJY1" s="119"/>
      <c r="AJZ1" s="119"/>
      <c r="AKA1" s="119"/>
      <c r="AKB1" s="119"/>
      <c r="AKC1" s="119"/>
      <c r="AKD1" s="119"/>
      <c r="AKE1" s="119"/>
      <c r="AKF1" s="119"/>
      <c r="AKG1" s="119"/>
      <c r="AKH1" s="119"/>
      <c r="AKI1" s="119"/>
      <c r="AKJ1" s="119"/>
      <c r="AKK1" s="119"/>
      <c r="AKL1" s="119"/>
      <c r="AKM1" s="119"/>
      <c r="AKN1" s="119"/>
      <c r="AKO1" s="119"/>
      <c r="AKP1" s="119"/>
      <c r="AKQ1" s="119"/>
      <c r="AKR1" s="119"/>
      <c r="AKS1" s="119"/>
      <c r="AKT1" s="119"/>
      <c r="AKU1" s="119"/>
      <c r="AKV1" s="119"/>
      <c r="AKW1" s="119"/>
      <c r="AKX1" s="119"/>
      <c r="AKY1" s="119"/>
      <c r="AKZ1" s="119"/>
      <c r="ALA1" s="119"/>
      <c r="ALB1" s="119"/>
      <c r="ALC1" s="119"/>
      <c r="ALD1" s="119"/>
      <c r="ALE1" s="119"/>
      <c r="ALF1" s="119"/>
      <c r="ALG1" s="119"/>
      <c r="ALH1" s="119"/>
      <c r="ALI1" s="119"/>
      <c r="ALJ1" s="119"/>
      <c r="ALK1" s="119"/>
      <c r="ALL1" s="119"/>
      <c r="ALM1" s="119"/>
      <c r="ALN1" s="119"/>
      <c r="ALO1" s="119"/>
      <c r="ALP1" s="119"/>
      <c r="ALQ1" s="119"/>
      <c r="ALR1" s="119"/>
      <c r="ALS1" s="119"/>
      <c r="ALT1" s="119"/>
      <c r="ALU1" s="119"/>
      <c r="ALV1" s="119"/>
      <c r="ALW1" s="119"/>
      <c r="ALX1" s="119"/>
      <c r="ALY1" s="119"/>
      <c r="ALZ1" s="119"/>
      <c r="AMA1" s="119"/>
      <c r="AMB1" s="119"/>
      <c r="AMC1" s="119"/>
      <c r="AMD1" s="119"/>
      <c r="AME1" s="119"/>
      <c r="AMF1" s="119"/>
      <c r="AMG1" s="119"/>
      <c r="AMH1" s="119"/>
      <c r="AMI1" s="119"/>
      <c r="AMJ1" s="119"/>
      <c r="AMK1" s="119"/>
      <c r="AML1" s="119"/>
      <c r="AMM1" s="119"/>
      <c r="AMN1" s="119"/>
      <c r="AMO1" s="119"/>
      <c r="AMP1" s="119"/>
      <c r="AMQ1" s="119"/>
      <c r="AMR1" s="119"/>
      <c r="AMS1" s="119"/>
      <c r="AMT1" s="119"/>
      <c r="AMU1" s="119"/>
      <c r="AMV1" s="119"/>
      <c r="AMW1" s="119"/>
      <c r="AMX1" s="119"/>
      <c r="AMY1" s="119"/>
      <c r="AMZ1" s="119"/>
      <c r="ANA1" s="119"/>
      <c r="ANB1" s="119"/>
      <c r="ANC1" s="119"/>
      <c r="AND1" s="119"/>
      <c r="ANE1" s="119"/>
      <c r="ANF1" s="119"/>
      <c r="ANG1" s="119"/>
      <c r="ANH1" s="119"/>
      <c r="ANI1" s="119"/>
      <c r="ANJ1" s="119"/>
      <c r="ANK1" s="119"/>
      <c r="ANL1" s="119"/>
      <c r="ANM1" s="119"/>
      <c r="ANN1" s="119"/>
      <c r="ANO1" s="119"/>
      <c r="ANP1" s="119"/>
      <c r="ANQ1" s="119"/>
      <c r="ANR1" s="119"/>
      <c r="ANS1" s="119"/>
      <c r="ANT1" s="119"/>
      <c r="ANU1" s="119"/>
      <c r="ANV1" s="119"/>
      <c r="ANW1" s="119"/>
      <c r="ANX1" s="119"/>
      <c r="ANY1" s="119"/>
      <c r="ANZ1" s="119"/>
      <c r="AOA1" s="119"/>
      <c r="AOB1" s="119"/>
      <c r="AOC1" s="119"/>
      <c r="AOD1" s="119"/>
      <c r="AOE1" s="119"/>
      <c r="AOF1" s="119"/>
      <c r="AOG1" s="119"/>
      <c r="AOH1" s="119"/>
      <c r="AOI1" s="119"/>
      <c r="AOJ1" s="119"/>
      <c r="AOK1" s="119"/>
      <c r="AOL1" s="119"/>
      <c r="AOM1" s="119"/>
      <c r="AON1" s="119"/>
      <c r="AOO1" s="119"/>
      <c r="AOP1" s="119"/>
      <c r="AOQ1" s="119"/>
      <c r="AOR1" s="119"/>
      <c r="AOS1" s="119"/>
      <c r="AOT1" s="119"/>
      <c r="AOU1" s="119"/>
      <c r="AOV1" s="119"/>
      <c r="AOW1" s="119"/>
      <c r="AOX1" s="119"/>
      <c r="AOY1" s="119"/>
      <c r="AOZ1" s="119"/>
      <c r="APA1" s="119"/>
      <c r="APB1" s="119"/>
      <c r="APC1" s="119"/>
      <c r="APD1" s="119"/>
      <c r="APE1" s="119"/>
      <c r="APF1" s="119"/>
      <c r="APG1" s="119"/>
      <c r="APH1" s="119"/>
      <c r="API1" s="119"/>
      <c r="APJ1" s="119"/>
      <c r="APK1" s="119"/>
      <c r="APL1" s="119"/>
      <c r="APM1" s="119"/>
      <c r="APN1" s="119"/>
      <c r="APO1" s="119"/>
      <c r="APP1" s="119"/>
      <c r="APQ1" s="119"/>
      <c r="APR1" s="119"/>
      <c r="APS1" s="119"/>
      <c r="APT1" s="119"/>
      <c r="APU1" s="119"/>
      <c r="APV1" s="119"/>
      <c r="APW1" s="119"/>
      <c r="APX1" s="119"/>
      <c r="APY1" s="119"/>
      <c r="APZ1" s="119"/>
      <c r="AQA1" s="119"/>
      <c r="AQB1" s="119"/>
      <c r="AQC1" s="119"/>
      <c r="AQD1" s="119"/>
      <c r="AQE1" s="119"/>
      <c r="AQF1" s="119"/>
      <c r="AQG1" s="119"/>
      <c r="AQH1" s="119"/>
      <c r="AQI1" s="119"/>
      <c r="AQJ1" s="119"/>
      <c r="AQK1" s="119"/>
      <c r="AQL1" s="119"/>
      <c r="AQM1" s="119"/>
      <c r="AQN1" s="119"/>
      <c r="AQO1" s="119"/>
      <c r="AQP1" s="119"/>
      <c r="AQQ1" s="119"/>
      <c r="AQR1" s="119"/>
      <c r="AQS1" s="119"/>
      <c r="AQT1" s="119"/>
      <c r="AQU1" s="119"/>
      <c r="AQV1" s="119"/>
      <c r="AQW1" s="119"/>
      <c r="AQX1" s="119"/>
      <c r="AQY1" s="119"/>
      <c r="AQZ1" s="119"/>
      <c r="ARA1" s="119"/>
      <c r="ARB1" s="119"/>
      <c r="ARC1" s="119"/>
      <c r="ARD1" s="119"/>
      <c r="ARE1" s="119"/>
      <c r="ARF1" s="119"/>
      <c r="ARG1" s="119"/>
      <c r="ARH1" s="119"/>
      <c r="ARI1" s="119"/>
      <c r="ARJ1" s="119"/>
      <c r="ARK1" s="119"/>
      <c r="ARL1" s="119"/>
      <c r="ARM1" s="119"/>
      <c r="ARN1" s="119"/>
      <c r="ARO1" s="119"/>
      <c r="ARP1" s="119"/>
      <c r="ARQ1" s="119"/>
      <c r="ARR1" s="119"/>
      <c r="ARS1" s="119"/>
      <c r="ART1" s="119"/>
      <c r="ARU1" s="119"/>
      <c r="ARV1" s="119"/>
      <c r="ARW1" s="119"/>
      <c r="ARX1" s="119"/>
      <c r="ARY1" s="119"/>
      <c r="ARZ1" s="119"/>
      <c r="ASA1" s="119"/>
      <c r="ASB1" s="119"/>
      <c r="ASC1" s="119"/>
      <c r="ASD1" s="119"/>
      <c r="ASE1" s="119"/>
      <c r="ASF1" s="119"/>
      <c r="ASG1" s="119"/>
      <c r="ASH1" s="119"/>
      <c r="ASI1" s="119"/>
      <c r="ASJ1" s="119"/>
      <c r="ASK1" s="119"/>
      <c r="ASL1" s="119"/>
      <c r="ASM1" s="119"/>
      <c r="ASN1" s="119"/>
      <c r="ASO1" s="119"/>
      <c r="ASP1" s="119"/>
      <c r="ASQ1" s="119"/>
      <c r="ASR1" s="119"/>
      <c r="ASS1" s="119"/>
      <c r="AST1" s="119"/>
      <c r="ASU1" s="119"/>
      <c r="ASV1" s="119"/>
      <c r="ASW1" s="119"/>
      <c r="ASX1" s="119"/>
      <c r="ASY1" s="119"/>
      <c r="ASZ1" s="119"/>
      <c r="ATA1" s="119"/>
      <c r="ATB1" s="119"/>
      <c r="ATC1" s="119"/>
      <c r="ATD1" s="119"/>
      <c r="ATE1" s="119"/>
      <c r="ATF1" s="119"/>
      <c r="ATG1" s="119"/>
      <c r="ATH1" s="119"/>
      <c r="ATI1" s="119"/>
      <c r="ATJ1" s="119"/>
      <c r="ATK1" s="119"/>
      <c r="ATL1" s="119"/>
      <c r="ATM1" s="119"/>
      <c r="ATN1" s="119"/>
      <c r="ATO1" s="119"/>
      <c r="ATP1" s="119"/>
      <c r="ATQ1" s="119"/>
      <c r="ATR1" s="119"/>
      <c r="ATS1" s="119"/>
      <c r="ATT1" s="119"/>
      <c r="ATU1" s="119"/>
      <c r="ATV1" s="119"/>
      <c r="ATW1" s="119"/>
      <c r="ATX1" s="119"/>
      <c r="ATY1" s="119"/>
      <c r="ATZ1" s="119"/>
      <c r="AUA1" s="119"/>
      <c r="AUB1" s="119"/>
      <c r="AUC1" s="119"/>
      <c r="AUD1" s="119"/>
      <c r="AUE1" s="119"/>
      <c r="AUF1" s="119"/>
      <c r="AUG1" s="119"/>
      <c r="AUH1" s="119"/>
      <c r="AUI1" s="119"/>
      <c r="AUJ1" s="119"/>
      <c r="AUK1" s="119"/>
      <c r="AUL1" s="119"/>
      <c r="AUM1" s="119"/>
      <c r="AUN1" s="119"/>
      <c r="AUO1" s="119"/>
      <c r="AUP1" s="119"/>
      <c r="AUQ1" s="119"/>
      <c r="AUR1" s="119"/>
      <c r="AUS1" s="119"/>
      <c r="AUT1" s="119"/>
      <c r="AUU1" s="119"/>
      <c r="AUV1" s="119"/>
      <c r="AUW1" s="119"/>
      <c r="AUX1" s="119"/>
      <c r="AUY1" s="119"/>
      <c r="AUZ1" s="119"/>
      <c r="AVA1" s="119"/>
      <c r="AVB1" s="119"/>
      <c r="AVC1" s="119"/>
      <c r="AVD1" s="119"/>
      <c r="AVE1" s="119"/>
      <c r="AVF1" s="119"/>
      <c r="AVG1" s="119"/>
      <c r="AVH1" s="119"/>
      <c r="AVI1" s="119"/>
      <c r="AVJ1" s="119"/>
      <c r="AVK1" s="119"/>
      <c r="AVL1" s="119"/>
      <c r="AVM1" s="119"/>
      <c r="AVN1" s="119"/>
      <c r="AVO1" s="119"/>
      <c r="AVP1" s="119"/>
      <c r="AVQ1" s="119"/>
      <c r="AVR1" s="119"/>
      <c r="AVS1" s="119"/>
      <c r="AVT1" s="119"/>
      <c r="AVU1" s="119"/>
      <c r="AVV1" s="119"/>
      <c r="AVW1" s="119"/>
      <c r="AVX1" s="119"/>
      <c r="AVY1" s="119"/>
      <c r="AVZ1" s="119"/>
      <c r="AWA1" s="119"/>
      <c r="AWB1" s="119"/>
      <c r="AWC1" s="119"/>
      <c r="AWD1" s="119"/>
      <c r="AWE1" s="119"/>
      <c r="AWF1" s="119"/>
      <c r="AWG1" s="119"/>
      <c r="AWH1" s="119"/>
      <c r="AWI1" s="119"/>
      <c r="AWJ1" s="119"/>
      <c r="AWK1" s="119"/>
      <c r="AWL1" s="119"/>
      <c r="AWM1" s="119"/>
      <c r="AWN1" s="119"/>
      <c r="AWO1" s="119"/>
      <c r="AWP1" s="119"/>
      <c r="AWQ1" s="119"/>
      <c r="AWR1" s="119"/>
      <c r="AWS1" s="119"/>
      <c r="AWT1" s="119"/>
      <c r="AWU1" s="119"/>
      <c r="AWV1" s="119"/>
      <c r="AWW1" s="119"/>
      <c r="AWX1" s="119"/>
      <c r="AWY1" s="119"/>
      <c r="AWZ1" s="119"/>
      <c r="AXA1" s="119"/>
      <c r="AXB1" s="119"/>
      <c r="AXC1" s="119"/>
      <c r="AXD1" s="119"/>
      <c r="AXE1" s="119"/>
      <c r="AXF1" s="119"/>
      <c r="AXG1" s="119"/>
      <c r="AXH1" s="119"/>
      <c r="AXI1" s="119"/>
      <c r="AXJ1" s="119"/>
      <c r="AXK1" s="119"/>
      <c r="AXL1" s="119"/>
      <c r="AXM1" s="119"/>
      <c r="AXN1" s="119"/>
      <c r="AXO1" s="119"/>
      <c r="AXP1" s="119"/>
      <c r="AXQ1" s="119"/>
      <c r="AXR1" s="119"/>
      <c r="AXS1" s="119"/>
      <c r="AXT1" s="119"/>
      <c r="AXU1" s="119"/>
      <c r="AXV1" s="119"/>
      <c r="AXW1" s="119"/>
      <c r="AXX1" s="119"/>
      <c r="AXY1" s="119"/>
      <c r="AXZ1" s="119"/>
      <c r="AYA1" s="119"/>
      <c r="AYB1" s="119"/>
      <c r="AYC1" s="119"/>
      <c r="AYD1" s="119"/>
      <c r="AYE1" s="119"/>
      <c r="AYF1" s="119"/>
      <c r="AYG1" s="119"/>
      <c r="AYH1" s="119"/>
      <c r="AYI1" s="119"/>
      <c r="AYJ1" s="119"/>
      <c r="AYK1" s="119"/>
      <c r="AYL1" s="119"/>
      <c r="AYM1" s="119"/>
      <c r="AYN1" s="119"/>
      <c r="AYO1" s="119"/>
      <c r="AYP1" s="119"/>
      <c r="AYQ1" s="119"/>
      <c r="AYR1" s="119"/>
      <c r="AYS1" s="119"/>
      <c r="AYT1" s="119"/>
      <c r="AYU1" s="119"/>
      <c r="AYV1" s="119"/>
      <c r="AYW1" s="119"/>
      <c r="AYX1" s="119"/>
      <c r="AYY1" s="119"/>
      <c r="AYZ1" s="119"/>
      <c r="AZA1" s="119"/>
      <c r="AZB1" s="119"/>
      <c r="AZC1" s="119"/>
      <c r="AZD1" s="119"/>
      <c r="AZE1" s="119"/>
      <c r="AZF1" s="119"/>
      <c r="AZG1" s="119"/>
      <c r="AZH1" s="119"/>
      <c r="AZI1" s="119"/>
      <c r="AZJ1" s="119"/>
      <c r="AZK1" s="119"/>
      <c r="AZL1" s="119"/>
      <c r="AZM1" s="119"/>
      <c r="AZN1" s="119"/>
      <c r="AZO1" s="119"/>
      <c r="AZP1" s="119"/>
      <c r="AZQ1" s="119"/>
      <c r="AZR1" s="119"/>
      <c r="AZS1" s="119"/>
      <c r="AZT1" s="119"/>
      <c r="AZU1" s="119"/>
      <c r="AZV1" s="119"/>
      <c r="AZW1" s="119"/>
      <c r="AZX1" s="119"/>
      <c r="AZY1" s="119"/>
      <c r="AZZ1" s="119"/>
      <c r="BAA1" s="119"/>
      <c r="BAB1" s="119"/>
      <c r="BAC1" s="119"/>
      <c r="BAD1" s="119"/>
      <c r="BAE1" s="119"/>
      <c r="BAF1" s="119"/>
      <c r="BAG1" s="119"/>
      <c r="BAH1" s="119"/>
      <c r="BAI1" s="119"/>
      <c r="BAJ1" s="119"/>
      <c r="BAK1" s="119"/>
      <c r="BAL1" s="119"/>
      <c r="BAM1" s="119"/>
      <c r="BAN1" s="119"/>
      <c r="BAO1" s="119"/>
      <c r="BAP1" s="119"/>
      <c r="BAQ1" s="119"/>
      <c r="BAR1" s="119"/>
      <c r="BAS1" s="119"/>
      <c r="BAT1" s="119"/>
      <c r="BAU1" s="119"/>
      <c r="BAV1" s="119"/>
      <c r="BAW1" s="119"/>
      <c r="BAX1" s="119"/>
      <c r="BAY1" s="119"/>
      <c r="BAZ1" s="119"/>
      <c r="BBA1" s="119"/>
      <c r="BBB1" s="119"/>
      <c r="BBC1" s="119"/>
      <c r="BBD1" s="119"/>
      <c r="BBE1" s="119"/>
      <c r="BBF1" s="119"/>
      <c r="BBG1" s="119"/>
      <c r="BBH1" s="119"/>
      <c r="BBI1" s="119"/>
      <c r="BBJ1" s="119"/>
      <c r="BBK1" s="119"/>
      <c r="BBL1" s="119"/>
      <c r="BBM1" s="119"/>
      <c r="BBN1" s="119"/>
      <c r="BBO1" s="119"/>
      <c r="BBP1" s="119"/>
      <c r="BBQ1" s="119"/>
      <c r="BBR1" s="119"/>
      <c r="BBS1" s="119"/>
      <c r="BBT1" s="119"/>
      <c r="BBU1" s="119"/>
      <c r="BBV1" s="119"/>
      <c r="BBW1" s="119"/>
      <c r="BBX1" s="119"/>
      <c r="BBY1" s="119"/>
      <c r="BBZ1" s="119"/>
      <c r="BCA1" s="119"/>
      <c r="BCB1" s="119"/>
      <c r="BCC1" s="119"/>
      <c r="BCD1" s="119"/>
      <c r="BCE1" s="119"/>
      <c r="BCF1" s="119"/>
      <c r="BCG1" s="119"/>
      <c r="BCH1" s="119"/>
      <c r="BCI1" s="119"/>
      <c r="BCJ1" s="119"/>
      <c r="BCK1" s="119"/>
      <c r="BCL1" s="119"/>
      <c r="BCM1" s="119"/>
      <c r="BCN1" s="119"/>
      <c r="BCO1" s="119"/>
      <c r="BCP1" s="119"/>
      <c r="BCQ1" s="119"/>
      <c r="BCR1" s="119"/>
      <c r="BCS1" s="119"/>
      <c r="BCT1" s="119"/>
      <c r="BCU1" s="119"/>
      <c r="BCV1" s="119"/>
      <c r="BCW1" s="119"/>
      <c r="BCX1" s="119"/>
      <c r="BCY1" s="119"/>
      <c r="BCZ1" s="119"/>
      <c r="BDA1" s="119"/>
      <c r="BDB1" s="119"/>
      <c r="BDC1" s="119"/>
      <c r="BDD1" s="119"/>
      <c r="BDE1" s="119"/>
      <c r="BDF1" s="119"/>
      <c r="BDG1" s="119"/>
      <c r="BDH1" s="119"/>
      <c r="BDI1" s="119"/>
      <c r="BDJ1" s="119"/>
      <c r="BDK1" s="119"/>
      <c r="BDL1" s="119"/>
      <c r="BDM1" s="119"/>
      <c r="BDN1" s="119"/>
      <c r="BDO1" s="119"/>
      <c r="BDP1" s="119"/>
      <c r="BDQ1" s="119"/>
      <c r="BDR1" s="119"/>
      <c r="BDS1" s="119"/>
      <c r="BDT1" s="119"/>
      <c r="BDU1" s="119"/>
      <c r="BDV1" s="119"/>
      <c r="BDW1" s="119"/>
      <c r="BDX1" s="119"/>
      <c r="BDY1" s="119"/>
      <c r="BDZ1" s="119"/>
      <c r="BEA1" s="119"/>
      <c r="BEB1" s="119"/>
      <c r="BEC1" s="119"/>
      <c r="BED1" s="119"/>
      <c r="BEE1" s="119"/>
      <c r="BEF1" s="119"/>
      <c r="BEG1" s="119"/>
      <c r="BEH1" s="119"/>
      <c r="BEI1" s="119"/>
      <c r="BEJ1" s="119"/>
      <c r="BEK1" s="119"/>
      <c r="BEL1" s="119"/>
      <c r="BEM1" s="119"/>
      <c r="BEN1" s="119"/>
      <c r="BEO1" s="119"/>
      <c r="BEP1" s="119"/>
      <c r="BEQ1" s="119"/>
      <c r="BER1" s="119"/>
      <c r="BES1" s="119"/>
      <c r="BET1" s="119"/>
      <c r="BEU1" s="119"/>
      <c r="BEV1" s="119"/>
      <c r="BEW1" s="119"/>
      <c r="BEX1" s="119"/>
      <c r="BEY1" s="119"/>
      <c r="BEZ1" s="119"/>
      <c r="BFA1" s="119"/>
      <c r="BFB1" s="119"/>
      <c r="BFC1" s="119"/>
      <c r="BFD1" s="119"/>
      <c r="BFE1" s="119"/>
      <c r="BFF1" s="119"/>
      <c r="BFG1" s="119"/>
      <c r="BFH1" s="119"/>
      <c r="BFI1" s="119"/>
      <c r="BFJ1" s="119"/>
      <c r="BFK1" s="119"/>
      <c r="BFL1" s="119"/>
      <c r="BFM1" s="119"/>
      <c r="BFN1" s="119"/>
      <c r="BFO1" s="119"/>
      <c r="BFP1" s="119"/>
      <c r="BFQ1" s="119"/>
      <c r="BFR1" s="119"/>
      <c r="BFS1" s="119"/>
      <c r="BFT1" s="119"/>
      <c r="BFU1" s="119"/>
      <c r="BFV1" s="119"/>
      <c r="BFW1" s="119"/>
      <c r="BFX1" s="119"/>
      <c r="BFY1" s="119"/>
      <c r="BFZ1" s="119"/>
      <c r="BGA1" s="119"/>
      <c r="BGB1" s="119"/>
      <c r="BGC1" s="119"/>
      <c r="BGD1" s="119"/>
      <c r="BGE1" s="119"/>
      <c r="BGF1" s="119"/>
      <c r="BGG1" s="119"/>
      <c r="BGH1" s="119"/>
      <c r="BGI1" s="119"/>
      <c r="BGJ1" s="119"/>
      <c r="BGK1" s="119"/>
      <c r="BGL1" s="119"/>
      <c r="BGM1" s="119"/>
      <c r="BGN1" s="119"/>
      <c r="BGO1" s="119"/>
      <c r="BGP1" s="119"/>
      <c r="BGQ1" s="119"/>
      <c r="BGR1" s="119"/>
      <c r="BGS1" s="119"/>
      <c r="BGT1" s="119"/>
      <c r="BGU1" s="119"/>
      <c r="BGV1" s="119"/>
      <c r="BGW1" s="119"/>
      <c r="BGX1" s="119"/>
      <c r="BGY1" s="119"/>
      <c r="BGZ1" s="119"/>
      <c r="BHA1" s="119"/>
      <c r="BHB1" s="119"/>
      <c r="BHC1" s="119"/>
      <c r="BHD1" s="119"/>
      <c r="BHE1" s="119"/>
      <c r="BHF1" s="119"/>
      <c r="BHG1" s="119"/>
      <c r="BHH1" s="119"/>
      <c r="BHI1" s="119"/>
      <c r="BHJ1" s="119"/>
      <c r="BHK1" s="119"/>
      <c r="BHL1" s="119"/>
      <c r="BHM1" s="119"/>
      <c r="BHN1" s="119"/>
      <c r="BHO1" s="119"/>
      <c r="BHP1" s="119"/>
      <c r="BHQ1" s="119"/>
      <c r="BHR1" s="119"/>
      <c r="BHS1" s="119"/>
      <c r="BHT1" s="119"/>
      <c r="BHU1" s="119"/>
      <c r="BHV1" s="119"/>
      <c r="BHW1" s="119"/>
      <c r="BHX1" s="119"/>
      <c r="BHY1" s="119"/>
      <c r="BHZ1" s="119"/>
      <c r="BIA1" s="119"/>
      <c r="BIB1" s="119"/>
      <c r="BIC1" s="119"/>
      <c r="BID1" s="119"/>
      <c r="BIE1" s="119"/>
      <c r="BIF1" s="119"/>
      <c r="BIG1" s="119"/>
      <c r="BIH1" s="119"/>
      <c r="BII1" s="119"/>
      <c r="BIJ1" s="119"/>
      <c r="BIK1" s="119"/>
      <c r="BIL1" s="119"/>
      <c r="BIM1" s="119"/>
      <c r="BIN1" s="119"/>
      <c r="BIO1" s="119"/>
      <c r="BIP1" s="119"/>
      <c r="BIQ1" s="119"/>
      <c r="BIR1" s="119"/>
      <c r="BIS1" s="119"/>
      <c r="BIT1" s="119"/>
      <c r="BIU1" s="119"/>
      <c r="BIV1" s="119"/>
      <c r="BIW1" s="119"/>
      <c r="BIX1" s="119"/>
      <c r="BIY1" s="119"/>
      <c r="BIZ1" s="119"/>
      <c r="BJA1" s="119"/>
      <c r="BJB1" s="119"/>
      <c r="BJC1" s="119"/>
      <c r="BJD1" s="119"/>
      <c r="BJE1" s="119"/>
      <c r="BJF1" s="119"/>
      <c r="BJG1" s="119"/>
      <c r="BJH1" s="119"/>
      <c r="BJI1" s="119"/>
      <c r="BJJ1" s="119"/>
      <c r="BJK1" s="119"/>
      <c r="BJL1" s="119"/>
      <c r="BJM1" s="119"/>
      <c r="BJN1" s="119"/>
      <c r="BJO1" s="119"/>
      <c r="BJP1" s="119"/>
      <c r="BJQ1" s="119"/>
      <c r="BJR1" s="119"/>
      <c r="BJS1" s="119"/>
      <c r="BJT1" s="119"/>
      <c r="BJU1" s="119"/>
      <c r="BJV1" s="119"/>
      <c r="BJW1" s="119"/>
      <c r="BJX1" s="119"/>
      <c r="BJY1" s="119"/>
      <c r="BJZ1" s="119"/>
      <c r="BKA1" s="119"/>
      <c r="BKB1" s="119"/>
      <c r="BKC1" s="119"/>
      <c r="BKD1" s="119"/>
      <c r="BKE1" s="119"/>
      <c r="BKF1" s="119"/>
      <c r="BKG1" s="119"/>
      <c r="BKH1" s="119"/>
      <c r="BKI1" s="119"/>
      <c r="BKJ1" s="119"/>
      <c r="BKK1" s="119"/>
      <c r="BKL1" s="119"/>
      <c r="BKM1" s="119"/>
      <c r="BKN1" s="119"/>
      <c r="BKO1" s="119"/>
      <c r="BKP1" s="119"/>
      <c r="BKQ1" s="119"/>
      <c r="BKR1" s="119"/>
      <c r="BKS1" s="119"/>
      <c r="BKT1" s="119"/>
      <c r="BKU1" s="119"/>
      <c r="BKV1" s="119"/>
      <c r="BKW1" s="119"/>
      <c r="BKX1" s="119"/>
      <c r="BKY1" s="119"/>
      <c r="BKZ1" s="119"/>
      <c r="BLA1" s="119"/>
      <c r="BLB1" s="119"/>
      <c r="BLC1" s="119"/>
      <c r="BLD1" s="119"/>
      <c r="BLE1" s="119"/>
      <c r="BLF1" s="119"/>
      <c r="BLG1" s="119"/>
      <c r="BLH1" s="119"/>
      <c r="BLI1" s="119"/>
      <c r="BLJ1" s="119"/>
      <c r="BLK1" s="119"/>
      <c r="BLL1" s="119"/>
      <c r="BLM1" s="119"/>
      <c r="BLN1" s="119"/>
      <c r="BLO1" s="119"/>
      <c r="BLP1" s="119"/>
      <c r="BLQ1" s="119"/>
      <c r="BLR1" s="119"/>
      <c r="BLS1" s="119"/>
      <c r="BLT1" s="119"/>
      <c r="BLU1" s="119"/>
      <c r="BLV1" s="119"/>
      <c r="BLW1" s="119"/>
      <c r="BLX1" s="119"/>
      <c r="BLY1" s="119"/>
      <c r="BLZ1" s="119"/>
      <c r="BMA1" s="119"/>
      <c r="BMB1" s="119"/>
      <c r="BMC1" s="119"/>
      <c r="BMD1" s="119"/>
      <c r="BME1" s="119"/>
      <c r="BMF1" s="119"/>
      <c r="BMG1" s="119"/>
      <c r="BMH1" s="119"/>
      <c r="BMI1" s="119"/>
      <c r="BMJ1" s="119"/>
      <c r="BMK1" s="119"/>
      <c r="BML1" s="119"/>
      <c r="BMM1" s="119"/>
      <c r="BMN1" s="119"/>
      <c r="BMO1" s="119"/>
      <c r="BMP1" s="119"/>
      <c r="BMQ1" s="119"/>
      <c r="BMR1" s="119"/>
      <c r="BMS1" s="119"/>
      <c r="BMT1" s="119"/>
      <c r="BMU1" s="119"/>
      <c r="BMV1" s="119"/>
      <c r="BMW1" s="119"/>
      <c r="BMX1" s="119"/>
      <c r="BMY1" s="119"/>
      <c r="BMZ1" s="119"/>
      <c r="BNA1" s="119"/>
      <c r="BNB1" s="119"/>
      <c r="BNC1" s="119"/>
      <c r="BND1" s="119"/>
      <c r="BNE1" s="119"/>
      <c r="BNF1" s="119"/>
      <c r="BNG1" s="119"/>
      <c r="BNH1" s="119"/>
      <c r="BNI1" s="119"/>
      <c r="BNJ1" s="119"/>
      <c r="BNK1" s="119"/>
      <c r="BNL1" s="119"/>
      <c r="BNM1" s="119"/>
      <c r="BNN1" s="119"/>
      <c r="BNO1" s="119"/>
      <c r="BNP1" s="119"/>
      <c r="BNQ1" s="119"/>
      <c r="BNR1" s="119"/>
      <c r="BNS1" s="119"/>
      <c r="BNT1" s="119"/>
      <c r="BNU1" s="119"/>
      <c r="BNV1" s="119"/>
      <c r="BNW1" s="119"/>
      <c r="BNX1" s="119"/>
      <c r="BNY1" s="119"/>
      <c r="BNZ1" s="119"/>
      <c r="BOA1" s="119"/>
      <c r="BOB1" s="119"/>
      <c r="BOC1" s="119"/>
      <c r="BOD1" s="119"/>
      <c r="BOE1" s="119"/>
      <c r="BOF1" s="119"/>
      <c r="BOG1" s="119"/>
      <c r="BOH1" s="119"/>
      <c r="BOI1" s="119"/>
      <c r="BOJ1" s="119"/>
      <c r="BOK1" s="119"/>
      <c r="BOL1" s="119"/>
      <c r="BOM1" s="119"/>
      <c r="BON1" s="119"/>
      <c r="BOO1" s="119"/>
      <c r="BOP1" s="119"/>
      <c r="BOQ1" s="119"/>
      <c r="BOR1" s="119"/>
      <c r="BOS1" s="119"/>
      <c r="BOT1" s="119"/>
      <c r="BOU1" s="119"/>
      <c r="BOV1" s="119"/>
      <c r="BOW1" s="119"/>
      <c r="BOX1" s="119"/>
      <c r="BOY1" s="119"/>
      <c r="BOZ1" s="119"/>
      <c r="BPA1" s="119"/>
      <c r="BPB1" s="119"/>
      <c r="BPC1" s="119"/>
      <c r="BPD1" s="119"/>
      <c r="BPE1" s="119"/>
      <c r="BPF1" s="119"/>
      <c r="BPG1" s="119"/>
      <c r="BPH1" s="119"/>
      <c r="BPI1" s="119"/>
      <c r="BPJ1" s="119"/>
      <c r="BPK1" s="119"/>
      <c r="BPL1" s="119"/>
      <c r="BPM1" s="119"/>
      <c r="BPN1" s="119"/>
      <c r="BPO1" s="119"/>
      <c r="BPP1" s="119"/>
      <c r="BPQ1" s="119"/>
      <c r="BPR1" s="119"/>
      <c r="BPS1" s="119"/>
      <c r="BPT1" s="119"/>
      <c r="BPU1" s="119"/>
      <c r="BPV1" s="119"/>
      <c r="BPW1" s="119"/>
      <c r="BPX1" s="119"/>
      <c r="BPY1" s="119"/>
      <c r="BPZ1" s="119"/>
      <c r="BQA1" s="119"/>
      <c r="BQB1" s="119"/>
      <c r="BQC1" s="119"/>
      <c r="BQD1" s="119"/>
      <c r="BQE1" s="119"/>
      <c r="BQF1" s="119"/>
      <c r="BQG1" s="119"/>
      <c r="BQH1" s="119"/>
      <c r="BQI1" s="119"/>
      <c r="BQJ1" s="119"/>
      <c r="BQK1" s="119"/>
      <c r="BQL1" s="119"/>
      <c r="BQM1" s="119"/>
      <c r="BQN1" s="119"/>
      <c r="BQO1" s="119"/>
      <c r="BQP1" s="119"/>
      <c r="BQQ1" s="119"/>
      <c r="BQR1" s="119"/>
      <c r="BQS1" s="119"/>
      <c r="BQT1" s="119"/>
      <c r="BQU1" s="119"/>
      <c r="BQV1" s="119"/>
      <c r="BQW1" s="119"/>
      <c r="BQX1" s="119"/>
      <c r="BQY1" s="119"/>
      <c r="BQZ1" s="119"/>
      <c r="BRA1" s="119"/>
      <c r="BRB1" s="119"/>
      <c r="BRC1" s="119"/>
      <c r="BRD1" s="119"/>
      <c r="BRE1" s="119"/>
      <c r="BRF1" s="119"/>
      <c r="BRG1" s="119"/>
      <c r="BRH1" s="119"/>
      <c r="BRI1" s="119"/>
      <c r="BRJ1" s="119"/>
      <c r="BRK1" s="119"/>
      <c r="BRL1" s="119"/>
      <c r="BRM1" s="119"/>
      <c r="BRN1" s="119"/>
      <c r="BRO1" s="119"/>
      <c r="BRP1" s="119"/>
      <c r="BRQ1" s="119"/>
      <c r="BRR1" s="119"/>
      <c r="BRS1" s="119"/>
      <c r="BRT1" s="119"/>
      <c r="BRU1" s="119"/>
      <c r="BRV1" s="119"/>
      <c r="BRW1" s="119"/>
      <c r="BRX1" s="119"/>
      <c r="BRY1" s="119"/>
      <c r="BRZ1" s="119"/>
      <c r="BSA1" s="119"/>
      <c r="BSB1" s="119"/>
      <c r="BSC1" s="119"/>
      <c r="BSD1" s="119"/>
      <c r="BSE1" s="119"/>
      <c r="BSF1" s="119"/>
      <c r="BSG1" s="119"/>
      <c r="BSH1" s="119"/>
      <c r="BSI1" s="119"/>
      <c r="BSJ1" s="119"/>
      <c r="BSK1" s="119"/>
      <c r="BSL1" s="119"/>
      <c r="BSM1" s="119"/>
      <c r="BSN1" s="119"/>
      <c r="BSO1" s="119"/>
      <c r="BSP1" s="119"/>
      <c r="BSQ1" s="119"/>
      <c r="BSR1" s="119"/>
      <c r="BSS1" s="119"/>
      <c r="BST1" s="119"/>
      <c r="BSU1" s="119"/>
      <c r="BSV1" s="119"/>
      <c r="BSW1" s="119"/>
      <c r="BSX1" s="119"/>
      <c r="BSY1" s="119"/>
      <c r="BSZ1" s="119"/>
      <c r="BTA1" s="119"/>
      <c r="BTB1" s="119"/>
      <c r="BTC1" s="119"/>
      <c r="BTD1" s="119"/>
      <c r="BTE1" s="119"/>
      <c r="BTF1" s="119"/>
      <c r="BTG1" s="119"/>
      <c r="BTH1" s="119"/>
      <c r="BTI1" s="119"/>
      <c r="BTJ1" s="119"/>
      <c r="BTK1" s="119"/>
      <c r="BTL1" s="119"/>
      <c r="BTM1" s="119"/>
      <c r="BTN1" s="119"/>
      <c r="BTO1" s="119"/>
      <c r="BTP1" s="119"/>
      <c r="BTQ1" s="119"/>
      <c r="BTR1" s="119"/>
      <c r="BTS1" s="119"/>
      <c r="BTT1" s="119"/>
      <c r="BTU1" s="119"/>
      <c r="BTV1" s="119"/>
      <c r="BTW1" s="119"/>
      <c r="BTX1" s="119"/>
      <c r="BTY1" s="119"/>
      <c r="BTZ1" s="119"/>
      <c r="BUA1" s="119"/>
      <c r="BUB1" s="119"/>
      <c r="BUC1" s="119"/>
      <c r="BUD1" s="119"/>
      <c r="BUE1" s="119"/>
      <c r="BUF1" s="119"/>
      <c r="BUG1" s="119"/>
      <c r="BUH1" s="119"/>
      <c r="BUI1" s="119"/>
      <c r="BUJ1" s="119"/>
      <c r="BUK1" s="119"/>
      <c r="BUL1" s="119"/>
      <c r="BUM1" s="119"/>
      <c r="BUN1" s="119"/>
      <c r="BUO1" s="119"/>
      <c r="BUP1" s="119"/>
      <c r="BUQ1" s="119"/>
      <c r="BUR1" s="119"/>
      <c r="BUS1" s="119"/>
      <c r="BUT1" s="119"/>
      <c r="BUU1" s="119"/>
      <c r="BUV1" s="119"/>
      <c r="BUW1" s="119"/>
      <c r="BUX1" s="119"/>
      <c r="BUY1" s="119"/>
      <c r="BUZ1" s="119"/>
      <c r="BVA1" s="119"/>
      <c r="BVB1" s="119"/>
      <c r="BVC1" s="119"/>
      <c r="BVD1" s="119"/>
      <c r="BVE1" s="119"/>
      <c r="BVF1" s="119"/>
      <c r="BVG1" s="119"/>
      <c r="BVH1" s="119"/>
      <c r="BVI1" s="119"/>
      <c r="BVJ1" s="119"/>
      <c r="BVK1" s="119"/>
      <c r="BVL1" s="119"/>
      <c r="BVM1" s="119"/>
      <c r="BVN1" s="119"/>
      <c r="BVO1" s="119"/>
      <c r="BVP1" s="119"/>
      <c r="BVQ1" s="119"/>
      <c r="BVR1" s="119"/>
      <c r="BVS1" s="119"/>
      <c r="BVT1" s="119"/>
      <c r="BVU1" s="119"/>
      <c r="BVV1" s="119"/>
      <c r="BVW1" s="119"/>
      <c r="BVX1" s="119"/>
      <c r="BVY1" s="119"/>
      <c r="BVZ1" s="119"/>
      <c r="BWA1" s="119"/>
      <c r="BWB1" s="119"/>
      <c r="BWC1" s="119"/>
      <c r="BWD1" s="119"/>
      <c r="BWE1" s="119"/>
      <c r="BWF1" s="119"/>
      <c r="BWG1" s="119"/>
      <c r="BWH1" s="119"/>
      <c r="BWI1" s="119"/>
      <c r="BWJ1" s="119"/>
      <c r="BWK1" s="119"/>
      <c r="BWL1" s="119"/>
      <c r="BWM1" s="119"/>
      <c r="BWN1" s="119"/>
      <c r="BWO1" s="119"/>
      <c r="BWP1" s="119"/>
      <c r="BWQ1" s="119"/>
      <c r="BWR1" s="119"/>
      <c r="BWS1" s="119"/>
      <c r="BWT1" s="119"/>
      <c r="BWU1" s="119"/>
      <c r="BWV1" s="119"/>
      <c r="BWW1" s="119"/>
      <c r="BWX1" s="119"/>
      <c r="BWY1" s="119"/>
      <c r="BWZ1" s="119"/>
      <c r="BXA1" s="119"/>
      <c r="BXB1" s="119"/>
      <c r="BXC1" s="119"/>
      <c r="BXD1" s="119"/>
      <c r="BXE1" s="119"/>
      <c r="BXF1" s="119"/>
      <c r="BXG1" s="119"/>
      <c r="BXH1" s="119"/>
      <c r="BXI1" s="119"/>
      <c r="BXJ1" s="119"/>
      <c r="BXK1" s="119"/>
      <c r="BXL1" s="119"/>
      <c r="BXM1" s="119"/>
      <c r="BXN1" s="119"/>
      <c r="BXO1" s="119"/>
      <c r="BXP1" s="119"/>
      <c r="BXQ1" s="119"/>
      <c r="BXR1" s="119"/>
      <c r="BXS1" s="119"/>
      <c r="BXT1" s="119"/>
      <c r="BXU1" s="119"/>
      <c r="BXV1" s="119"/>
      <c r="BXW1" s="119"/>
      <c r="BXX1" s="119"/>
      <c r="BXY1" s="119"/>
      <c r="BXZ1" s="119"/>
      <c r="BYA1" s="119"/>
      <c r="BYB1" s="119"/>
      <c r="BYC1" s="119"/>
      <c r="BYD1" s="119"/>
      <c r="BYE1" s="119"/>
      <c r="BYF1" s="119"/>
      <c r="BYG1" s="119"/>
      <c r="BYH1" s="119"/>
      <c r="BYI1" s="119"/>
      <c r="BYJ1" s="119"/>
      <c r="BYK1" s="119"/>
      <c r="BYL1" s="119"/>
      <c r="BYM1" s="119"/>
      <c r="BYN1" s="119"/>
      <c r="BYO1" s="119"/>
      <c r="BYP1" s="119"/>
      <c r="BYQ1" s="119"/>
      <c r="BYR1" s="119"/>
      <c r="BYS1" s="119"/>
      <c r="BYT1" s="119"/>
      <c r="BYU1" s="119"/>
      <c r="BYV1" s="119"/>
      <c r="BYW1" s="119"/>
      <c r="BYX1" s="119"/>
      <c r="BYY1" s="119"/>
      <c r="BYZ1" s="119"/>
      <c r="BZA1" s="119"/>
      <c r="BZB1" s="119"/>
      <c r="BZC1" s="119"/>
      <c r="BZD1" s="119"/>
      <c r="BZE1" s="119"/>
      <c r="BZF1" s="119"/>
      <c r="BZG1" s="119"/>
      <c r="BZH1" s="119"/>
      <c r="BZI1" s="119"/>
      <c r="BZJ1" s="119"/>
      <c r="BZK1" s="119"/>
      <c r="BZL1" s="119"/>
      <c r="BZM1" s="119"/>
      <c r="BZN1" s="119"/>
      <c r="BZO1" s="119"/>
      <c r="BZP1" s="119"/>
      <c r="BZQ1" s="119"/>
      <c r="BZR1" s="119"/>
      <c r="BZS1" s="119"/>
      <c r="BZT1" s="119"/>
      <c r="BZU1" s="119"/>
      <c r="BZV1" s="119"/>
      <c r="BZW1" s="119"/>
      <c r="BZX1" s="119"/>
      <c r="BZY1" s="119"/>
      <c r="BZZ1" s="119"/>
      <c r="CAA1" s="119"/>
      <c r="CAB1" s="119"/>
      <c r="CAC1" s="119"/>
      <c r="CAD1" s="119"/>
      <c r="CAE1" s="119"/>
      <c r="CAF1" s="119"/>
      <c r="CAG1" s="119"/>
      <c r="CAH1" s="119"/>
      <c r="CAI1" s="119"/>
      <c r="CAJ1" s="119"/>
      <c r="CAK1" s="119"/>
      <c r="CAL1" s="119"/>
      <c r="CAM1" s="119"/>
      <c r="CAN1" s="119"/>
      <c r="CAO1" s="119"/>
      <c r="CAP1" s="119"/>
      <c r="CAQ1" s="119"/>
      <c r="CAR1" s="119"/>
      <c r="CAS1" s="119"/>
      <c r="CAT1" s="119"/>
      <c r="CAU1" s="119"/>
      <c r="CAV1" s="119"/>
      <c r="CAW1" s="119"/>
      <c r="CAX1" s="119"/>
      <c r="CAY1" s="119"/>
      <c r="CAZ1" s="119"/>
      <c r="CBA1" s="119"/>
      <c r="CBB1" s="119"/>
      <c r="CBC1" s="119"/>
      <c r="CBD1" s="119"/>
      <c r="CBE1" s="119"/>
      <c r="CBF1" s="119"/>
      <c r="CBG1" s="119"/>
      <c r="CBH1" s="119"/>
      <c r="CBI1" s="119"/>
      <c r="CBJ1" s="119"/>
      <c r="CBK1" s="119"/>
      <c r="CBL1" s="119"/>
      <c r="CBM1" s="119"/>
      <c r="CBN1" s="119"/>
      <c r="CBO1" s="119"/>
      <c r="CBP1" s="119"/>
      <c r="CBQ1" s="119"/>
      <c r="CBR1" s="119"/>
      <c r="CBS1" s="119"/>
      <c r="CBT1" s="119"/>
      <c r="CBU1" s="119"/>
      <c r="CBV1" s="119"/>
      <c r="CBW1" s="119"/>
      <c r="CBX1" s="119"/>
      <c r="CBY1" s="119"/>
      <c r="CBZ1" s="119"/>
      <c r="CCA1" s="119"/>
      <c r="CCB1" s="119"/>
      <c r="CCC1" s="119"/>
      <c r="CCD1" s="119"/>
      <c r="CCE1" s="119"/>
      <c r="CCF1" s="119"/>
      <c r="CCG1" s="119"/>
      <c r="CCH1" s="119"/>
      <c r="CCI1" s="119"/>
      <c r="CCJ1" s="119"/>
      <c r="CCK1" s="119"/>
      <c r="CCL1" s="119"/>
      <c r="CCM1" s="119"/>
      <c r="CCN1" s="119"/>
      <c r="CCO1" s="119"/>
      <c r="CCP1" s="119"/>
      <c r="CCQ1" s="119"/>
      <c r="CCR1" s="119"/>
      <c r="CCS1" s="119"/>
      <c r="CCT1" s="119"/>
      <c r="CCU1" s="119"/>
      <c r="CCV1" s="119"/>
      <c r="CCW1" s="119"/>
      <c r="CCX1" s="119"/>
      <c r="CCY1" s="119"/>
      <c r="CCZ1" s="119"/>
      <c r="CDA1" s="119"/>
      <c r="CDB1" s="119"/>
      <c r="CDC1" s="119"/>
      <c r="CDD1" s="119"/>
      <c r="CDE1" s="119"/>
      <c r="CDF1" s="119"/>
      <c r="CDG1" s="119"/>
      <c r="CDH1" s="119"/>
      <c r="CDI1" s="119"/>
      <c r="CDJ1" s="119"/>
      <c r="CDK1" s="119"/>
      <c r="CDL1" s="119"/>
      <c r="CDM1" s="119"/>
      <c r="CDN1" s="119"/>
      <c r="CDO1" s="119"/>
      <c r="CDP1" s="119"/>
      <c r="CDQ1" s="119"/>
      <c r="CDR1" s="119"/>
      <c r="CDS1" s="119"/>
      <c r="CDT1" s="119"/>
      <c r="CDU1" s="119"/>
      <c r="CDV1" s="119"/>
      <c r="CDW1" s="119"/>
      <c r="CDX1" s="119"/>
      <c r="CDY1" s="119"/>
      <c r="CDZ1" s="119"/>
      <c r="CEA1" s="119"/>
      <c r="CEB1" s="119"/>
      <c r="CEC1" s="119"/>
      <c r="CED1" s="119"/>
      <c r="CEE1" s="119"/>
      <c r="CEF1" s="119"/>
      <c r="CEG1" s="119"/>
      <c r="CEH1" s="119"/>
      <c r="CEI1" s="119"/>
      <c r="CEJ1" s="119"/>
      <c r="CEK1" s="119"/>
      <c r="CEL1" s="119"/>
      <c r="CEM1" s="119"/>
      <c r="CEN1" s="119"/>
      <c r="CEO1" s="119"/>
      <c r="CEP1" s="119"/>
      <c r="CEQ1" s="119"/>
      <c r="CER1" s="119"/>
      <c r="CES1" s="119"/>
      <c r="CET1" s="119"/>
      <c r="CEU1" s="119"/>
      <c r="CEV1" s="119"/>
      <c r="CEW1" s="119"/>
      <c r="CEX1" s="119"/>
      <c r="CEY1" s="119"/>
      <c r="CEZ1" s="119"/>
      <c r="CFA1" s="119"/>
      <c r="CFB1" s="119"/>
      <c r="CFC1" s="119"/>
      <c r="CFD1" s="119"/>
      <c r="CFE1" s="119"/>
      <c r="CFF1" s="119"/>
      <c r="CFG1" s="119"/>
      <c r="CFH1" s="119"/>
      <c r="CFI1" s="119"/>
      <c r="CFJ1" s="119"/>
      <c r="CFK1" s="119"/>
      <c r="CFL1" s="119"/>
      <c r="CFM1" s="119"/>
      <c r="CFN1" s="119"/>
      <c r="CFO1" s="119"/>
      <c r="CFP1" s="119"/>
      <c r="CFQ1" s="119"/>
      <c r="CFR1" s="119"/>
      <c r="CFS1" s="119"/>
      <c r="CFT1" s="119"/>
      <c r="CFU1" s="119"/>
      <c r="CFV1" s="119"/>
      <c r="CFW1" s="119"/>
      <c r="CFX1" s="119"/>
      <c r="CFY1" s="119"/>
      <c r="CFZ1" s="119"/>
      <c r="CGA1" s="119"/>
      <c r="CGB1" s="119"/>
      <c r="CGC1" s="119"/>
      <c r="CGD1" s="119"/>
      <c r="CGE1" s="119"/>
      <c r="CGF1" s="119"/>
      <c r="CGG1" s="119"/>
      <c r="CGH1" s="119"/>
      <c r="CGI1" s="119"/>
      <c r="CGJ1" s="119"/>
      <c r="CGK1" s="119"/>
      <c r="CGL1" s="119"/>
      <c r="CGM1" s="119"/>
      <c r="CGN1" s="119"/>
      <c r="CGO1" s="119"/>
      <c r="CGP1" s="119"/>
      <c r="CGQ1" s="119"/>
      <c r="CGR1" s="119"/>
      <c r="CGS1" s="119"/>
      <c r="CGT1" s="119"/>
      <c r="CGU1" s="119"/>
      <c r="CGV1" s="119"/>
      <c r="CGW1" s="119"/>
      <c r="CGX1" s="119"/>
      <c r="CGY1" s="119"/>
      <c r="CGZ1" s="119"/>
      <c r="CHA1" s="119"/>
      <c r="CHB1" s="119"/>
      <c r="CHC1" s="119"/>
      <c r="CHD1" s="119"/>
      <c r="CHE1" s="119"/>
      <c r="CHF1" s="119"/>
      <c r="CHG1" s="119"/>
      <c r="CHH1" s="119"/>
      <c r="CHI1" s="119"/>
      <c r="CHJ1" s="119"/>
      <c r="CHK1" s="119"/>
      <c r="CHL1" s="119"/>
      <c r="CHM1" s="119"/>
      <c r="CHN1" s="119"/>
      <c r="CHO1" s="119"/>
      <c r="CHP1" s="119"/>
      <c r="CHQ1" s="119"/>
      <c r="CHR1" s="119"/>
      <c r="CHS1" s="119"/>
      <c r="CHT1" s="119"/>
      <c r="CHU1" s="119"/>
      <c r="CHV1" s="119"/>
      <c r="CHW1" s="119"/>
      <c r="CHX1" s="119"/>
      <c r="CHY1" s="119"/>
      <c r="CHZ1" s="119"/>
      <c r="CIA1" s="119"/>
      <c r="CIB1" s="119"/>
      <c r="CIC1" s="119"/>
      <c r="CID1" s="119"/>
      <c r="CIE1" s="119"/>
      <c r="CIF1" s="119"/>
      <c r="CIG1" s="119"/>
      <c r="CIH1" s="119"/>
      <c r="CII1" s="119"/>
      <c r="CIJ1" s="119"/>
      <c r="CIK1" s="119"/>
      <c r="CIL1" s="119"/>
      <c r="CIM1" s="119"/>
      <c r="CIN1" s="119"/>
      <c r="CIO1" s="119"/>
      <c r="CIP1" s="119"/>
      <c r="CIQ1" s="119"/>
      <c r="CIR1" s="119"/>
      <c r="CIS1" s="119"/>
      <c r="CIT1" s="119"/>
      <c r="CIU1" s="119"/>
      <c r="CIV1" s="119"/>
      <c r="CIW1" s="119"/>
      <c r="CIX1" s="119"/>
      <c r="CIY1" s="119"/>
      <c r="CIZ1" s="119"/>
      <c r="CJA1" s="119"/>
      <c r="CJB1" s="119"/>
      <c r="CJC1" s="119"/>
      <c r="CJD1" s="119"/>
      <c r="CJE1" s="119"/>
      <c r="CJF1" s="119"/>
      <c r="CJG1" s="119"/>
      <c r="CJH1" s="119"/>
      <c r="CJI1" s="119"/>
      <c r="CJJ1" s="119"/>
      <c r="CJK1" s="119"/>
      <c r="CJL1" s="119"/>
      <c r="CJM1" s="119"/>
      <c r="CJN1" s="119"/>
      <c r="CJO1" s="119"/>
      <c r="CJP1" s="119"/>
      <c r="CJQ1" s="119"/>
      <c r="CJR1" s="119"/>
      <c r="CJS1" s="119"/>
      <c r="CJT1" s="119"/>
      <c r="CJU1" s="119"/>
      <c r="CJV1" s="119"/>
      <c r="CJW1" s="119"/>
      <c r="CJX1" s="119"/>
      <c r="CJY1" s="119"/>
      <c r="CJZ1" s="119"/>
      <c r="CKA1" s="119"/>
      <c r="CKB1" s="119"/>
      <c r="CKC1" s="119"/>
      <c r="CKD1" s="119"/>
      <c r="CKE1" s="119"/>
      <c r="CKF1" s="119"/>
      <c r="CKG1" s="119"/>
      <c r="CKH1" s="119"/>
      <c r="CKI1" s="119"/>
      <c r="CKJ1" s="119"/>
      <c r="CKK1" s="119"/>
      <c r="CKL1" s="119"/>
      <c r="CKM1" s="119"/>
      <c r="CKN1" s="119"/>
      <c r="CKO1" s="119"/>
      <c r="CKP1" s="119"/>
      <c r="CKQ1" s="119"/>
      <c r="CKR1" s="119"/>
      <c r="CKS1" s="119"/>
      <c r="CKT1" s="119"/>
      <c r="CKU1" s="119"/>
      <c r="CKV1" s="119"/>
      <c r="CKW1" s="119"/>
      <c r="CKX1" s="119"/>
      <c r="CKY1" s="119"/>
      <c r="CKZ1" s="119"/>
      <c r="CLA1" s="119"/>
      <c r="CLB1" s="119"/>
      <c r="CLC1" s="119"/>
      <c r="CLD1" s="119"/>
      <c r="CLE1" s="119"/>
      <c r="CLF1" s="119"/>
      <c r="CLG1" s="119"/>
      <c r="CLH1" s="119"/>
      <c r="CLI1" s="119"/>
      <c r="CLJ1" s="119"/>
      <c r="CLK1" s="119"/>
      <c r="CLL1" s="119"/>
      <c r="CLM1" s="119"/>
      <c r="CLN1" s="119"/>
      <c r="CLO1" s="119"/>
      <c r="CLP1" s="119"/>
      <c r="CLQ1" s="119"/>
      <c r="CLR1" s="119"/>
      <c r="CLS1" s="119"/>
      <c r="CLT1" s="119"/>
      <c r="CLU1" s="119"/>
      <c r="CLV1" s="119"/>
      <c r="CLW1" s="119"/>
      <c r="CLX1" s="119"/>
      <c r="CLY1" s="119"/>
      <c r="CLZ1" s="119"/>
      <c r="CMA1" s="119"/>
      <c r="CMB1" s="119"/>
      <c r="CMC1" s="119"/>
      <c r="CMD1" s="119"/>
      <c r="CME1" s="119"/>
      <c r="CMF1" s="119"/>
      <c r="CMG1" s="119"/>
      <c r="CMH1" s="119"/>
      <c r="CMI1" s="119"/>
      <c r="CMJ1" s="119"/>
      <c r="CMK1" s="119"/>
      <c r="CML1" s="119"/>
      <c r="CMM1" s="119"/>
      <c r="CMN1" s="119"/>
      <c r="CMO1" s="119"/>
      <c r="CMP1" s="119"/>
      <c r="CMQ1" s="119"/>
      <c r="CMR1" s="119"/>
      <c r="CMS1" s="119"/>
      <c r="CMT1" s="119"/>
      <c r="CMU1" s="119"/>
      <c r="CMV1" s="119"/>
      <c r="CMW1" s="119"/>
      <c r="CMX1" s="119"/>
      <c r="CMY1" s="119"/>
      <c r="CMZ1" s="119"/>
      <c r="CNA1" s="119"/>
      <c r="CNB1" s="119"/>
      <c r="CNC1" s="119"/>
      <c r="CND1" s="119"/>
      <c r="CNE1" s="119"/>
      <c r="CNF1" s="119"/>
      <c r="CNG1" s="119"/>
      <c r="CNH1" s="119"/>
      <c r="CNI1" s="119"/>
      <c r="CNJ1" s="119"/>
      <c r="CNK1" s="119"/>
      <c r="CNL1" s="119"/>
      <c r="CNM1" s="119"/>
      <c r="CNN1" s="119"/>
      <c r="CNO1" s="119"/>
      <c r="CNP1" s="119"/>
      <c r="CNQ1" s="119"/>
      <c r="CNR1" s="119"/>
      <c r="CNS1" s="119"/>
      <c r="CNT1" s="119"/>
      <c r="CNU1" s="119"/>
      <c r="CNV1" s="119"/>
      <c r="CNW1" s="119"/>
      <c r="CNX1" s="119"/>
      <c r="CNY1" s="119"/>
      <c r="CNZ1" s="119"/>
      <c r="COA1" s="119"/>
      <c r="COB1" s="119"/>
      <c r="COC1" s="119"/>
      <c r="COD1" s="119"/>
      <c r="COE1" s="119"/>
      <c r="COF1" s="119"/>
      <c r="COG1" s="119"/>
      <c r="COH1" s="119"/>
      <c r="COI1" s="119"/>
      <c r="COJ1" s="119"/>
      <c r="COK1" s="119"/>
      <c r="COL1" s="119"/>
      <c r="COM1" s="119"/>
      <c r="CON1" s="119"/>
      <c r="COO1" s="119"/>
      <c r="COP1" s="119"/>
      <c r="COQ1" s="119"/>
      <c r="COR1" s="119"/>
      <c r="COS1" s="119"/>
      <c r="COT1" s="119"/>
      <c r="COU1" s="119"/>
      <c r="COV1" s="119"/>
      <c r="COW1" s="119"/>
      <c r="COX1" s="119"/>
      <c r="COY1" s="119"/>
      <c r="COZ1" s="119"/>
      <c r="CPA1" s="119"/>
      <c r="CPB1" s="119"/>
      <c r="CPC1" s="119"/>
      <c r="CPD1" s="119"/>
      <c r="CPE1" s="119"/>
      <c r="CPF1" s="119"/>
      <c r="CPG1" s="119"/>
      <c r="CPH1" s="119"/>
      <c r="CPI1" s="119"/>
      <c r="CPJ1" s="119"/>
      <c r="CPK1" s="119"/>
      <c r="CPL1" s="119"/>
      <c r="CPM1" s="119"/>
      <c r="CPN1" s="119"/>
      <c r="CPO1" s="119"/>
      <c r="CPP1" s="119"/>
      <c r="CPQ1" s="119"/>
      <c r="CPR1" s="119"/>
      <c r="CPS1" s="119"/>
      <c r="CPT1" s="119"/>
      <c r="CPU1" s="119"/>
      <c r="CPV1" s="119"/>
      <c r="CPW1" s="119"/>
      <c r="CPX1" s="119"/>
      <c r="CPY1" s="119"/>
      <c r="CPZ1" s="119"/>
      <c r="CQA1" s="119"/>
      <c r="CQB1" s="119"/>
      <c r="CQC1" s="119"/>
      <c r="CQD1" s="119"/>
      <c r="CQE1" s="119"/>
      <c r="CQF1" s="119"/>
      <c r="CQG1" s="119"/>
      <c r="CQH1" s="119"/>
      <c r="CQI1" s="119"/>
      <c r="CQJ1" s="119"/>
      <c r="CQK1" s="119"/>
      <c r="CQL1" s="119"/>
      <c r="CQM1" s="119"/>
      <c r="CQN1" s="119"/>
      <c r="CQO1" s="119"/>
      <c r="CQP1" s="119"/>
      <c r="CQQ1" s="119"/>
      <c r="CQR1" s="119"/>
      <c r="CQS1" s="119"/>
      <c r="CQT1" s="119"/>
      <c r="CQU1" s="119"/>
      <c r="CQV1" s="119"/>
      <c r="CQW1" s="119"/>
      <c r="CQX1" s="119"/>
      <c r="CQY1" s="119"/>
      <c r="CQZ1" s="119"/>
      <c r="CRA1" s="119"/>
      <c r="CRB1" s="119"/>
      <c r="CRC1" s="119"/>
      <c r="CRD1" s="119"/>
      <c r="CRE1" s="119"/>
      <c r="CRF1" s="119"/>
      <c r="CRG1" s="119"/>
      <c r="CRH1" s="119"/>
      <c r="CRI1" s="119"/>
      <c r="CRJ1" s="119"/>
      <c r="CRK1" s="119"/>
      <c r="CRL1" s="119"/>
      <c r="CRM1" s="119"/>
      <c r="CRN1" s="119"/>
      <c r="CRO1" s="119"/>
      <c r="CRP1" s="119"/>
      <c r="CRQ1" s="119"/>
      <c r="CRR1" s="119"/>
      <c r="CRS1" s="119"/>
      <c r="CRT1" s="119"/>
      <c r="CRU1" s="119"/>
      <c r="CRV1" s="119"/>
      <c r="CRW1" s="119"/>
      <c r="CRX1" s="119"/>
      <c r="CRY1" s="119"/>
      <c r="CRZ1" s="119"/>
      <c r="CSA1" s="119"/>
      <c r="CSB1" s="119"/>
      <c r="CSC1" s="119"/>
      <c r="CSD1" s="119"/>
      <c r="CSE1" s="119"/>
      <c r="CSF1" s="119"/>
      <c r="CSG1" s="119"/>
      <c r="CSH1" s="119"/>
      <c r="CSI1" s="119"/>
      <c r="CSJ1" s="119"/>
      <c r="CSK1" s="119"/>
      <c r="CSL1" s="119"/>
      <c r="CSM1" s="119"/>
      <c r="CSN1" s="119"/>
      <c r="CSO1" s="119"/>
      <c r="CSP1" s="119"/>
      <c r="CSQ1" s="119"/>
      <c r="CSR1" s="119"/>
      <c r="CSS1" s="119"/>
      <c r="CST1" s="119"/>
      <c r="CSU1" s="119"/>
      <c r="CSV1" s="119"/>
      <c r="CSW1" s="119"/>
      <c r="CSX1" s="119"/>
      <c r="CSY1" s="119"/>
      <c r="CSZ1" s="119"/>
      <c r="CTA1" s="119"/>
      <c r="CTB1" s="119"/>
      <c r="CTC1" s="119"/>
      <c r="CTD1" s="119"/>
      <c r="CTE1" s="119"/>
      <c r="CTF1" s="119"/>
      <c r="CTG1" s="119"/>
      <c r="CTH1" s="119"/>
      <c r="CTI1" s="119"/>
      <c r="CTJ1" s="119"/>
      <c r="CTK1" s="119"/>
      <c r="CTL1" s="119"/>
      <c r="CTM1" s="119"/>
      <c r="CTN1" s="119"/>
      <c r="CTO1" s="119"/>
      <c r="CTP1" s="119"/>
      <c r="CTQ1" s="119"/>
      <c r="CTR1" s="119"/>
      <c r="CTS1" s="119"/>
      <c r="CTT1" s="119"/>
      <c r="CTU1" s="119"/>
      <c r="CTV1" s="119"/>
      <c r="CTW1" s="119"/>
      <c r="CTX1" s="119"/>
      <c r="CTY1" s="119"/>
      <c r="CTZ1" s="119"/>
      <c r="CUA1" s="119"/>
      <c r="CUB1" s="119"/>
      <c r="CUC1" s="119"/>
      <c r="CUD1" s="119"/>
      <c r="CUE1" s="119"/>
      <c r="CUF1" s="119"/>
      <c r="CUG1" s="119"/>
      <c r="CUH1" s="119"/>
      <c r="CUI1" s="119"/>
      <c r="CUJ1" s="119"/>
      <c r="CUK1" s="119"/>
      <c r="CUL1" s="119"/>
      <c r="CUM1" s="119"/>
      <c r="CUN1" s="119"/>
      <c r="CUO1" s="119"/>
      <c r="CUP1" s="119"/>
      <c r="CUQ1" s="119"/>
      <c r="CUR1" s="119"/>
      <c r="CUS1" s="119"/>
      <c r="CUT1" s="119"/>
      <c r="CUU1" s="119"/>
      <c r="CUV1" s="119"/>
      <c r="CUW1" s="119"/>
      <c r="CUX1" s="119"/>
      <c r="CUY1" s="119"/>
      <c r="CUZ1" s="119"/>
      <c r="CVA1" s="119"/>
      <c r="CVB1" s="119"/>
      <c r="CVC1" s="119"/>
      <c r="CVD1" s="119"/>
      <c r="CVE1" s="119"/>
      <c r="CVF1" s="119"/>
      <c r="CVG1" s="119"/>
      <c r="CVH1" s="119"/>
      <c r="CVI1" s="119"/>
      <c r="CVJ1" s="119"/>
      <c r="CVK1" s="119"/>
      <c r="CVL1" s="119"/>
      <c r="CVM1" s="119"/>
      <c r="CVN1" s="119"/>
      <c r="CVO1" s="119"/>
      <c r="CVP1" s="119"/>
      <c r="CVQ1" s="119"/>
      <c r="CVR1" s="119"/>
      <c r="CVS1" s="119"/>
      <c r="CVT1" s="119"/>
      <c r="CVU1" s="119"/>
      <c r="CVV1" s="119"/>
      <c r="CVW1" s="119"/>
      <c r="CVX1" s="119"/>
      <c r="CVY1" s="119"/>
      <c r="CVZ1" s="119"/>
      <c r="CWA1" s="119"/>
      <c r="CWB1" s="119"/>
      <c r="CWC1" s="119"/>
      <c r="CWD1" s="119"/>
      <c r="CWE1" s="119"/>
      <c r="CWF1" s="119"/>
      <c r="CWG1" s="119"/>
      <c r="CWH1" s="119"/>
      <c r="CWI1" s="119"/>
      <c r="CWJ1" s="119"/>
      <c r="CWK1" s="119"/>
      <c r="CWL1" s="119"/>
      <c r="CWM1" s="119"/>
      <c r="CWN1" s="119"/>
      <c r="CWO1" s="119"/>
      <c r="CWP1" s="119"/>
      <c r="CWQ1" s="119"/>
      <c r="CWR1" s="119"/>
      <c r="CWS1" s="119"/>
      <c r="CWT1" s="119"/>
      <c r="CWU1" s="119"/>
      <c r="CWV1" s="119"/>
      <c r="CWW1" s="119"/>
      <c r="CWX1" s="119"/>
      <c r="CWY1" s="119"/>
      <c r="CWZ1" s="119"/>
      <c r="CXA1" s="119"/>
      <c r="CXB1" s="119"/>
      <c r="CXC1" s="119"/>
      <c r="CXD1" s="119"/>
      <c r="CXE1" s="119"/>
      <c r="CXF1" s="119"/>
      <c r="CXG1" s="119"/>
      <c r="CXH1" s="119"/>
      <c r="CXI1" s="119"/>
      <c r="CXJ1" s="119"/>
      <c r="CXK1" s="119"/>
      <c r="CXL1" s="119"/>
      <c r="CXM1" s="119"/>
      <c r="CXN1" s="119"/>
      <c r="CXO1" s="119"/>
      <c r="CXP1" s="119"/>
      <c r="CXQ1" s="119"/>
      <c r="CXR1" s="119"/>
      <c r="CXS1" s="119"/>
      <c r="CXT1" s="119"/>
      <c r="CXU1" s="119"/>
      <c r="CXV1" s="119"/>
      <c r="CXW1" s="119"/>
      <c r="CXX1" s="119"/>
      <c r="CXY1" s="119"/>
      <c r="CXZ1" s="119"/>
      <c r="CYA1" s="119"/>
      <c r="CYB1" s="119"/>
      <c r="CYC1" s="119"/>
      <c r="CYD1" s="119"/>
      <c r="CYE1" s="119"/>
      <c r="CYF1" s="119"/>
      <c r="CYG1" s="119"/>
      <c r="CYH1" s="119"/>
      <c r="CYI1" s="119"/>
      <c r="CYJ1" s="119"/>
      <c r="CYK1" s="119"/>
      <c r="CYL1" s="119"/>
      <c r="CYM1" s="119"/>
      <c r="CYN1" s="119"/>
      <c r="CYO1" s="119"/>
      <c r="CYP1" s="119"/>
      <c r="CYQ1" s="119"/>
      <c r="CYR1" s="119"/>
      <c r="CYS1" s="119"/>
      <c r="CYT1" s="119"/>
      <c r="CYU1" s="119"/>
      <c r="CYV1" s="119"/>
      <c r="CYW1" s="119"/>
      <c r="CYX1" s="119"/>
      <c r="CYY1" s="119"/>
      <c r="CYZ1" s="119"/>
      <c r="CZA1" s="119"/>
      <c r="CZB1" s="119"/>
      <c r="CZC1" s="119"/>
      <c r="CZD1" s="119"/>
      <c r="CZE1" s="119"/>
      <c r="CZF1" s="119"/>
      <c r="CZG1" s="119"/>
      <c r="CZH1" s="119"/>
      <c r="CZI1" s="119"/>
      <c r="CZJ1" s="119"/>
      <c r="CZK1" s="119"/>
      <c r="CZL1" s="119"/>
      <c r="CZM1" s="119"/>
      <c r="CZN1" s="119"/>
      <c r="CZO1" s="119"/>
      <c r="CZP1" s="119"/>
      <c r="CZQ1" s="119"/>
      <c r="CZR1" s="119"/>
      <c r="CZS1" s="119"/>
      <c r="CZT1" s="119"/>
      <c r="CZU1" s="119"/>
      <c r="CZV1" s="119"/>
      <c r="CZW1" s="119"/>
      <c r="CZX1" s="119"/>
      <c r="CZY1" s="119"/>
      <c r="CZZ1" s="119"/>
      <c r="DAA1" s="119"/>
      <c r="DAB1" s="119"/>
      <c r="DAC1" s="119"/>
      <c r="DAD1" s="119"/>
      <c r="DAE1" s="119"/>
      <c r="DAF1" s="119"/>
      <c r="DAG1" s="119"/>
      <c r="DAH1" s="119"/>
      <c r="DAI1" s="119"/>
      <c r="DAJ1" s="119"/>
      <c r="DAK1" s="119"/>
      <c r="DAL1" s="119"/>
      <c r="DAM1" s="119"/>
      <c r="DAN1" s="119"/>
      <c r="DAO1" s="119"/>
      <c r="DAP1" s="119"/>
      <c r="DAQ1" s="119"/>
      <c r="DAR1" s="119"/>
      <c r="DAS1" s="119"/>
      <c r="DAT1" s="119"/>
      <c r="DAU1" s="119"/>
      <c r="DAV1" s="119"/>
      <c r="DAW1" s="119"/>
      <c r="DAX1" s="119"/>
      <c r="DAY1" s="119"/>
      <c r="DAZ1" s="119"/>
      <c r="DBA1" s="119"/>
      <c r="DBB1" s="119"/>
      <c r="DBC1" s="119"/>
      <c r="DBD1" s="119"/>
      <c r="DBE1" s="119"/>
      <c r="DBF1" s="119"/>
      <c r="DBG1" s="119"/>
      <c r="DBH1" s="119"/>
      <c r="DBI1" s="119"/>
      <c r="DBJ1" s="119"/>
      <c r="DBK1" s="119"/>
      <c r="DBL1" s="119"/>
      <c r="DBM1" s="119"/>
      <c r="DBN1" s="119"/>
      <c r="DBO1" s="119"/>
      <c r="DBP1" s="119"/>
      <c r="DBQ1" s="119"/>
      <c r="DBR1" s="119"/>
      <c r="DBS1" s="119"/>
      <c r="DBT1" s="119"/>
      <c r="DBU1" s="119"/>
      <c r="DBV1" s="119"/>
      <c r="DBW1" s="119"/>
      <c r="DBX1" s="119"/>
      <c r="DBY1" s="119"/>
      <c r="DBZ1" s="119"/>
      <c r="DCA1" s="119"/>
      <c r="DCB1" s="119"/>
      <c r="DCC1" s="119"/>
      <c r="DCD1" s="119"/>
      <c r="DCE1" s="119"/>
      <c r="DCF1" s="119"/>
      <c r="DCG1" s="119"/>
      <c r="DCH1" s="119"/>
      <c r="DCI1" s="119"/>
      <c r="DCJ1" s="119"/>
      <c r="DCK1" s="119"/>
      <c r="DCL1" s="119"/>
      <c r="DCM1" s="119"/>
      <c r="DCN1" s="119"/>
      <c r="DCO1" s="119"/>
      <c r="DCP1" s="119"/>
      <c r="DCQ1" s="119"/>
      <c r="DCR1" s="119"/>
      <c r="DCS1" s="119"/>
      <c r="DCT1" s="119"/>
      <c r="DCU1" s="119"/>
      <c r="DCV1" s="119"/>
      <c r="DCW1" s="119"/>
      <c r="DCX1" s="119"/>
      <c r="DCY1" s="119"/>
      <c r="DCZ1" s="119"/>
      <c r="DDA1" s="119"/>
      <c r="DDB1" s="119"/>
      <c r="DDC1" s="119"/>
      <c r="DDD1" s="119"/>
      <c r="DDE1" s="119"/>
      <c r="DDF1" s="119"/>
      <c r="DDG1" s="119"/>
      <c r="DDH1" s="119"/>
      <c r="DDI1" s="119"/>
      <c r="DDJ1" s="119"/>
      <c r="DDK1" s="119"/>
      <c r="DDL1" s="119"/>
      <c r="DDM1" s="119"/>
      <c r="DDN1" s="119"/>
      <c r="DDO1" s="119"/>
      <c r="DDP1" s="119"/>
      <c r="DDQ1" s="119"/>
      <c r="DDR1" s="119"/>
      <c r="DDS1" s="119"/>
      <c r="DDT1" s="119"/>
      <c r="DDU1" s="119"/>
      <c r="DDV1" s="119"/>
      <c r="DDW1" s="119"/>
      <c r="DDX1" s="119"/>
      <c r="DDY1" s="119"/>
      <c r="DDZ1" s="119"/>
      <c r="DEA1" s="119"/>
      <c r="DEB1" s="119"/>
      <c r="DEC1" s="119"/>
      <c r="DED1" s="119"/>
      <c r="DEE1" s="119"/>
      <c r="DEF1" s="119"/>
      <c r="DEG1" s="119"/>
      <c r="DEH1" s="119"/>
      <c r="DEI1" s="119"/>
      <c r="DEJ1" s="119"/>
      <c r="DEK1" s="119"/>
      <c r="DEL1" s="119"/>
      <c r="DEM1" s="119"/>
      <c r="DEN1" s="119"/>
      <c r="DEO1" s="119"/>
      <c r="DEP1" s="119"/>
      <c r="DEQ1" s="119"/>
      <c r="DER1" s="119"/>
      <c r="DES1" s="119"/>
      <c r="DET1" s="119"/>
      <c r="DEU1" s="119"/>
      <c r="DEV1" s="119"/>
      <c r="DEW1" s="119"/>
      <c r="DEX1" s="119"/>
      <c r="DEY1" s="119"/>
      <c r="DEZ1" s="119"/>
      <c r="DFA1" s="119"/>
      <c r="DFB1" s="119"/>
      <c r="DFC1" s="119"/>
      <c r="DFD1" s="119"/>
      <c r="DFE1" s="119"/>
      <c r="DFF1" s="119"/>
      <c r="DFG1" s="119"/>
      <c r="DFH1" s="119"/>
      <c r="DFI1" s="119"/>
      <c r="DFJ1" s="119"/>
      <c r="DFK1" s="119"/>
      <c r="DFL1" s="119"/>
      <c r="DFM1" s="119"/>
      <c r="DFN1" s="119"/>
      <c r="DFO1" s="119"/>
      <c r="DFP1" s="119"/>
      <c r="DFQ1" s="119"/>
      <c r="DFR1" s="119"/>
      <c r="DFS1" s="119"/>
      <c r="DFT1" s="119"/>
      <c r="DFU1" s="119"/>
      <c r="DFV1" s="119"/>
      <c r="DFW1" s="119"/>
      <c r="DFX1" s="119"/>
      <c r="DFY1" s="119"/>
      <c r="DFZ1" s="119"/>
      <c r="DGA1" s="119"/>
      <c r="DGB1" s="119"/>
      <c r="DGC1" s="119"/>
      <c r="DGD1" s="119"/>
      <c r="DGE1" s="119"/>
      <c r="DGF1" s="119"/>
      <c r="DGG1" s="119"/>
      <c r="DGH1" s="119"/>
      <c r="DGI1" s="119"/>
      <c r="DGJ1" s="119"/>
      <c r="DGK1" s="119"/>
      <c r="DGL1" s="119"/>
      <c r="DGM1" s="119"/>
      <c r="DGN1" s="119"/>
      <c r="DGO1" s="119"/>
      <c r="DGP1" s="119"/>
      <c r="DGQ1" s="119"/>
      <c r="DGR1" s="119"/>
      <c r="DGS1" s="119"/>
      <c r="DGT1" s="119"/>
      <c r="DGU1" s="119"/>
      <c r="DGV1" s="119"/>
      <c r="DGW1" s="119"/>
      <c r="DGX1" s="119"/>
      <c r="DGY1" s="119"/>
      <c r="DGZ1" s="119"/>
      <c r="DHA1" s="119"/>
      <c r="DHB1" s="119"/>
      <c r="DHC1" s="119"/>
      <c r="DHD1" s="119"/>
      <c r="DHE1" s="119"/>
      <c r="DHF1" s="119"/>
      <c r="DHG1" s="119"/>
      <c r="DHH1" s="119"/>
      <c r="DHI1" s="119"/>
      <c r="DHJ1" s="119"/>
      <c r="DHK1" s="119"/>
      <c r="DHL1" s="119"/>
      <c r="DHM1" s="119"/>
      <c r="DHN1" s="119"/>
      <c r="DHO1" s="119"/>
      <c r="DHP1" s="119"/>
      <c r="DHQ1" s="119"/>
      <c r="DHR1" s="119"/>
      <c r="DHS1" s="119"/>
      <c r="DHT1" s="119"/>
      <c r="DHU1" s="119"/>
      <c r="DHV1" s="119"/>
      <c r="DHW1" s="119"/>
      <c r="DHX1" s="119"/>
      <c r="DHY1" s="119"/>
      <c r="DHZ1" s="119"/>
      <c r="DIA1" s="119"/>
      <c r="DIB1" s="119"/>
      <c r="DIC1" s="119"/>
      <c r="DID1" s="119"/>
      <c r="DIE1" s="119"/>
      <c r="DIF1" s="119"/>
      <c r="DIG1" s="119"/>
      <c r="DIH1" s="119"/>
      <c r="DII1" s="119"/>
      <c r="DIJ1" s="119"/>
      <c r="DIK1" s="119"/>
      <c r="DIL1" s="119"/>
      <c r="DIM1" s="119"/>
      <c r="DIN1" s="119"/>
      <c r="DIO1" s="119"/>
      <c r="DIP1" s="119"/>
      <c r="DIQ1" s="119"/>
      <c r="DIR1" s="119"/>
      <c r="DIS1" s="119"/>
      <c r="DIT1" s="119"/>
      <c r="DIU1" s="119"/>
      <c r="DIV1" s="119"/>
      <c r="DIW1" s="119"/>
      <c r="DIX1" s="119"/>
      <c r="DIY1" s="119"/>
      <c r="DIZ1" s="119"/>
      <c r="DJA1" s="119"/>
      <c r="DJB1" s="119"/>
      <c r="DJC1" s="119"/>
      <c r="DJD1" s="119"/>
      <c r="DJE1" s="119"/>
      <c r="DJF1" s="119"/>
      <c r="DJG1" s="119"/>
      <c r="DJH1" s="119"/>
      <c r="DJI1" s="119"/>
      <c r="DJJ1" s="119"/>
      <c r="DJK1" s="119"/>
      <c r="DJL1" s="119"/>
      <c r="DJM1" s="119"/>
      <c r="DJN1" s="119"/>
      <c r="DJO1" s="119"/>
      <c r="DJP1" s="119"/>
      <c r="DJQ1" s="119"/>
      <c r="DJR1" s="119"/>
      <c r="DJS1" s="119"/>
      <c r="DJT1" s="119"/>
      <c r="DJU1" s="119"/>
      <c r="DJV1" s="119"/>
      <c r="DJW1" s="119"/>
      <c r="DJX1" s="119"/>
      <c r="DJY1" s="119"/>
      <c r="DJZ1" s="119"/>
      <c r="DKA1" s="119"/>
      <c r="DKB1" s="119"/>
      <c r="DKC1" s="119"/>
      <c r="DKD1" s="119"/>
      <c r="DKE1" s="119"/>
      <c r="DKF1" s="119"/>
      <c r="DKG1" s="119"/>
      <c r="DKH1" s="119"/>
      <c r="DKI1" s="119"/>
      <c r="DKJ1" s="119"/>
      <c r="DKK1" s="119"/>
      <c r="DKL1" s="119"/>
      <c r="DKM1" s="119"/>
      <c r="DKN1" s="119"/>
      <c r="DKO1" s="119"/>
      <c r="DKP1" s="119"/>
      <c r="DKQ1" s="119"/>
      <c r="DKR1" s="119"/>
      <c r="DKS1" s="119"/>
      <c r="DKT1" s="119"/>
      <c r="DKU1" s="119"/>
      <c r="DKV1" s="119"/>
      <c r="DKW1" s="119"/>
      <c r="DKX1" s="119"/>
      <c r="DKY1" s="119"/>
      <c r="DKZ1" s="119"/>
      <c r="DLA1" s="119"/>
      <c r="DLB1" s="119"/>
      <c r="DLC1" s="119"/>
      <c r="DLD1" s="119"/>
      <c r="DLE1" s="119"/>
      <c r="DLF1" s="119"/>
      <c r="DLG1" s="119"/>
      <c r="DLH1" s="119"/>
      <c r="DLI1" s="119"/>
      <c r="DLJ1" s="119"/>
      <c r="DLK1" s="119"/>
      <c r="DLL1" s="119"/>
      <c r="DLM1" s="119"/>
      <c r="DLN1" s="119"/>
      <c r="DLO1" s="119"/>
      <c r="DLP1" s="119"/>
      <c r="DLQ1" s="119"/>
      <c r="DLR1" s="119"/>
      <c r="DLS1" s="119"/>
      <c r="DLT1" s="119"/>
      <c r="DLU1" s="119"/>
      <c r="DLV1" s="119"/>
      <c r="DLW1" s="119"/>
      <c r="DLX1" s="119"/>
      <c r="DLY1" s="119"/>
      <c r="DLZ1" s="119"/>
      <c r="DMA1" s="119"/>
      <c r="DMB1" s="119"/>
      <c r="DMC1" s="119"/>
      <c r="DMD1" s="119"/>
      <c r="DME1" s="119"/>
      <c r="DMF1" s="119"/>
      <c r="DMG1" s="119"/>
      <c r="DMH1" s="119"/>
      <c r="DMI1" s="119"/>
      <c r="DMJ1" s="119"/>
      <c r="DMK1" s="119"/>
      <c r="DML1" s="119"/>
      <c r="DMM1" s="119"/>
      <c r="DMN1" s="119"/>
      <c r="DMO1" s="119"/>
      <c r="DMP1" s="119"/>
      <c r="DMQ1" s="119"/>
      <c r="DMR1" s="119"/>
      <c r="DMS1" s="119"/>
      <c r="DMT1" s="119"/>
      <c r="DMU1" s="119"/>
      <c r="DMV1" s="119"/>
      <c r="DMW1" s="119"/>
      <c r="DMX1" s="119"/>
      <c r="DMY1" s="119"/>
      <c r="DMZ1" s="119"/>
      <c r="DNA1" s="119"/>
      <c r="DNB1" s="119"/>
      <c r="DNC1" s="119"/>
      <c r="DND1" s="119"/>
      <c r="DNE1" s="119"/>
      <c r="DNF1" s="119"/>
      <c r="DNG1" s="119"/>
      <c r="DNH1" s="119"/>
      <c r="DNI1" s="119"/>
      <c r="DNJ1" s="119"/>
      <c r="DNK1" s="119"/>
      <c r="DNL1" s="119"/>
      <c r="DNM1" s="119"/>
      <c r="DNN1" s="119"/>
      <c r="DNO1" s="119"/>
      <c r="DNP1" s="119"/>
      <c r="DNQ1" s="119"/>
      <c r="DNR1" s="119"/>
      <c r="DNS1" s="119"/>
      <c r="DNT1" s="119"/>
      <c r="DNU1" s="119"/>
      <c r="DNV1" s="119"/>
      <c r="DNW1" s="119"/>
      <c r="DNX1" s="119"/>
      <c r="DNY1" s="119"/>
      <c r="DNZ1" s="119"/>
      <c r="DOA1" s="119"/>
      <c r="DOB1" s="119"/>
      <c r="DOC1" s="119"/>
      <c r="DOD1" s="119"/>
      <c r="DOE1" s="119"/>
      <c r="DOF1" s="119"/>
      <c r="DOG1" s="119"/>
      <c r="DOH1" s="119"/>
      <c r="DOI1" s="119"/>
      <c r="DOJ1" s="119"/>
      <c r="DOK1" s="119"/>
      <c r="DOL1" s="119"/>
      <c r="DOM1" s="119"/>
      <c r="DON1" s="119"/>
      <c r="DOO1" s="119"/>
      <c r="DOP1" s="119"/>
      <c r="DOQ1" s="119"/>
      <c r="DOR1" s="119"/>
      <c r="DOS1" s="119"/>
      <c r="DOT1" s="119"/>
      <c r="DOU1" s="119"/>
      <c r="DOV1" s="119"/>
      <c r="DOW1" s="119"/>
      <c r="DOX1" s="119"/>
      <c r="DOY1" s="119"/>
      <c r="DOZ1" s="119"/>
      <c r="DPA1" s="119"/>
      <c r="DPB1" s="119"/>
      <c r="DPC1" s="119"/>
      <c r="DPD1" s="119"/>
      <c r="DPE1" s="119"/>
      <c r="DPF1" s="119"/>
      <c r="DPG1" s="119"/>
      <c r="DPH1" s="119"/>
      <c r="DPI1" s="119"/>
      <c r="DPJ1" s="119"/>
      <c r="DPK1" s="119"/>
      <c r="DPL1" s="119"/>
      <c r="DPM1" s="119"/>
      <c r="DPN1" s="119"/>
      <c r="DPO1" s="119"/>
      <c r="DPP1" s="119"/>
      <c r="DPQ1" s="119"/>
      <c r="DPR1" s="119"/>
      <c r="DPS1" s="119"/>
      <c r="DPT1" s="119"/>
      <c r="DPU1" s="119"/>
      <c r="DPV1" s="119"/>
      <c r="DPW1" s="119"/>
      <c r="DPX1" s="119"/>
      <c r="DPY1" s="119"/>
      <c r="DPZ1" s="119"/>
      <c r="DQA1" s="119"/>
      <c r="DQB1" s="119"/>
      <c r="DQC1" s="119"/>
      <c r="DQD1" s="119"/>
      <c r="DQE1" s="119"/>
      <c r="DQF1" s="119"/>
      <c r="DQG1" s="119"/>
      <c r="DQH1" s="119"/>
      <c r="DQI1" s="119"/>
      <c r="DQJ1" s="119"/>
      <c r="DQK1" s="119"/>
      <c r="DQL1" s="119"/>
      <c r="DQM1" s="119"/>
      <c r="DQN1" s="119"/>
      <c r="DQO1" s="119"/>
      <c r="DQP1" s="119"/>
      <c r="DQQ1" s="119"/>
      <c r="DQR1" s="119"/>
      <c r="DQS1" s="119"/>
      <c r="DQT1" s="119"/>
      <c r="DQU1" s="119"/>
      <c r="DQV1" s="119"/>
      <c r="DQW1" s="119"/>
      <c r="DQX1" s="119"/>
      <c r="DQY1" s="119"/>
      <c r="DQZ1" s="119"/>
      <c r="DRA1" s="119"/>
      <c r="DRB1" s="119"/>
      <c r="DRC1" s="119"/>
      <c r="DRD1" s="119"/>
      <c r="DRE1" s="119"/>
      <c r="DRF1" s="119"/>
      <c r="DRG1" s="119"/>
      <c r="DRH1" s="119"/>
      <c r="DRI1" s="119"/>
      <c r="DRJ1" s="119"/>
      <c r="DRK1" s="119"/>
      <c r="DRL1" s="119"/>
      <c r="DRM1" s="119"/>
      <c r="DRN1" s="119"/>
      <c r="DRO1" s="119"/>
      <c r="DRP1" s="119"/>
      <c r="DRQ1" s="119"/>
      <c r="DRR1" s="119"/>
      <c r="DRS1" s="119"/>
      <c r="DRT1" s="119"/>
      <c r="DRU1" s="119"/>
      <c r="DRV1" s="119"/>
      <c r="DRW1" s="119"/>
      <c r="DRX1" s="119"/>
      <c r="DRY1" s="119"/>
      <c r="DRZ1" s="119"/>
      <c r="DSA1" s="119"/>
      <c r="DSB1" s="119"/>
      <c r="DSC1" s="119"/>
      <c r="DSD1" s="119"/>
      <c r="DSE1" s="119"/>
      <c r="DSF1" s="119"/>
      <c r="DSG1" s="119"/>
      <c r="DSH1" s="119"/>
      <c r="DSI1" s="119"/>
      <c r="DSJ1" s="119"/>
      <c r="DSK1" s="119"/>
      <c r="DSL1" s="119"/>
      <c r="DSM1" s="119"/>
      <c r="DSN1" s="119"/>
      <c r="DSO1" s="119"/>
      <c r="DSP1" s="119"/>
      <c r="DSQ1" s="119"/>
      <c r="DSR1" s="119"/>
      <c r="DSS1" s="119"/>
      <c r="DST1" s="119"/>
      <c r="DSU1" s="119"/>
      <c r="DSV1" s="119"/>
      <c r="DSW1" s="119"/>
      <c r="DSX1" s="119"/>
      <c r="DSY1" s="119"/>
      <c r="DSZ1" s="119"/>
      <c r="DTA1" s="119"/>
      <c r="DTB1" s="119"/>
      <c r="DTC1" s="119"/>
      <c r="DTD1" s="119"/>
      <c r="DTE1" s="119"/>
      <c r="DTF1" s="119"/>
      <c r="DTG1" s="119"/>
      <c r="DTH1" s="119"/>
      <c r="DTI1" s="119"/>
      <c r="DTJ1" s="119"/>
      <c r="DTK1" s="119"/>
      <c r="DTL1" s="119"/>
      <c r="DTM1" s="119"/>
      <c r="DTN1" s="119"/>
      <c r="DTO1" s="119"/>
      <c r="DTP1" s="119"/>
      <c r="DTQ1" s="119"/>
      <c r="DTR1" s="119"/>
      <c r="DTS1" s="119"/>
      <c r="DTT1" s="119"/>
      <c r="DTU1" s="119"/>
      <c r="DTV1" s="119"/>
      <c r="DTW1" s="119"/>
      <c r="DTX1" s="119"/>
      <c r="DTY1" s="119"/>
      <c r="DTZ1" s="119"/>
      <c r="DUA1" s="119"/>
      <c r="DUB1" s="119"/>
      <c r="DUC1" s="119"/>
      <c r="DUD1" s="119"/>
      <c r="DUE1" s="119"/>
      <c r="DUF1" s="119"/>
      <c r="DUG1" s="119"/>
      <c r="DUH1" s="119"/>
      <c r="DUI1" s="119"/>
      <c r="DUJ1" s="119"/>
      <c r="DUK1" s="119"/>
      <c r="DUL1" s="119"/>
      <c r="DUM1" s="119"/>
      <c r="DUN1" s="119"/>
      <c r="DUO1" s="119"/>
      <c r="DUP1" s="119"/>
      <c r="DUQ1" s="119"/>
      <c r="DUR1" s="119"/>
      <c r="DUS1" s="119"/>
      <c r="DUT1" s="119"/>
      <c r="DUU1" s="119"/>
      <c r="DUV1" s="119"/>
      <c r="DUW1" s="119"/>
      <c r="DUX1" s="119"/>
      <c r="DUY1" s="119"/>
      <c r="DUZ1" s="119"/>
      <c r="DVA1" s="119"/>
      <c r="DVB1" s="119"/>
      <c r="DVC1" s="119"/>
      <c r="DVD1" s="119"/>
      <c r="DVE1" s="119"/>
      <c r="DVF1" s="119"/>
      <c r="DVG1" s="119"/>
      <c r="DVH1" s="119"/>
      <c r="DVI1" s="119"/>
      <c r="DVJ1" s="119"/>
      <c r="DVK1" s="119"/>
      <c r="DVL1" s="119"/>
      <c r="DVM1" s="119"/>
      <c r="DVN1" s="119"/>
      <c r="DVO1" s="119"/>
      <c r="DVP1" s="119"/>
      <c r="DVQ1" s="119"/>
      <c r="DVR1" s="119"/>
      <c r="DVS1" s="119"/>
      <c r="DVT1" s="119"/>
      <c r="DVU1" s="119"/>
      <c r="DVV1" s="119"/>
      <c r="DVW1" s="119"/>
      <c r="DVX1" s="119"/>
      <c r="DVY1" s="119"/>
      <c r="DVZ1" s="119"/>
      <c r="DWA1" s="119"/>
      <c r="DWB1" s="119"/>
      <c r="DWC1" s="119"/>
      <c r="DWD1" s="119"/>
      <c r="DWE1" s="119"/>
      <c r="DWF1" s="119"/>
      <c r="DWG1" s="119"/>
      <c r="DWH1" s="119"/>
      <c r="DWI1" s="119"/>
      <c r="DWJ1" s="119"/>
      <c r="DWK1" s="119"/>
      <c r="DWL1" s="119"/>
      <c r="DWM1" s="119"/>
      <c r="DWN1" s="119"/>
      <c r="DWO1" s="119"/>
      <c r="DWP1" s="119"/>
      <c r="DWQ1" s="119"/>
      <c r="DWR1" s="119"/>
      <c r="DWS1" s="119"/>
      <c r="DWT1" s="119"/>
      <c r="DWU1" s="119"/>
      <c r="DWV1" s="119"/>
      <c r="DWW1" s="119"/>
      <c r="DWX1" s="119"/>
      <c r="DWY1" s="119"/>
      <c r="DWZ1" s="119"/>
      <c r="DXA1" s="119"/>
      <c r="DXB1" s="119"/>
      <c r="DXC1" s="119"/>
      <c r="DXD1" s="119"/>
      <c r="DXE1" s="119"/>
      <c r="DXF1" s="119"/>
      <c r="DXG1" s="119"/>
      <c r="DXH1" s="119"/>
      <c r="DXI1" s="119"/>
      <c r="DXJ1" s="119"/>
      <c r="DXK1" s="119"/>
      <c r="DXL1" s="119"/>
      <c r="DXM1" s="119"/>
      <c r="DXN1" s="119"/>
      <c r="DXO1" s="119"/>
      <c r="DXP1" s="119"/>
      <c r="DXQ1" s="119"/>
      <c r="DXR1" s="119"/>
      <c r="DXS1" s="119"/>
      <c r="DXT1" s="119"/>
      <c r="DXU1" s="119"/>
      <c r="DXV1" s="119"/>
      <c r="DXW1" s="119"/>
      <c r="DXX1" s="119"/>
      <c r="DXY1" s="119"/>
      <c r="DXZ1" s="119"/>
      <c r="DYA1" s="119"/>
      <c r="DYB1" s="119"/>
      <c r="DYC1" s="119"/>
      <c r="DYD1" s="119"/>
      <c r="DYE1" s="119"/>
      <c r="DYF1" s="119"/>
      <c r="DYG1" s="119"/>
      <c r="DYH1" s="119"/>
      <c r="DYI1" s="119"/>
      <c r="DYJ1" s="119"/>
      <c r="DYK1" s="119"/>
      <c r="DYL1" s="119"/>
      <c r="DYM1" s="119"/>
      <c r="DYN1" s="119"/>
      <c r="DYO1" s="119"/>
      <c r="DYP1" s="119"/>
      <c r="DYQ1" s="119"/>
      <c r="DYR1" s="119"/>
      <c r="DYS1" s="119"/>
      <c r="DYT1" s="119"/>
      <c r="DYU1" s="119"/>
      <c r="DYV1" s="119"/>
      <c r="DYW1" s="119"/>
      <c r="DYX1" s="119"/>
      <c r="DYY1" s="119"/>
      <c r="DYZ1" s="119"/>
      <c r="DZA1" s="119"/>
      <c r="DZB1" s="119"/>
      <c r="DZC1" s="119"/>
      <c r="DZD1" s="119"/>
      <c r="DZE1" s="119"/>
      <c r="DZF1" s="119"/>
      <c r="DZG1" s="119"/>
      <c r="DZH1" s="119"/>
      <c r="DZI1" s="119"/>
      <c r="DZJ1" s="119"/>
      <c r="DZK1" s="119"/>
      <c r="DZL1" s="119"/>
      <c r="DZM1" s="119"/>
      <c r="DZN1" s="119"/>
      <c r="DZO1" s="119"/>
      <c r="DZP1" s="119"/>
      <c r="DZQ1" s="119"/>
      <c r="DZR1" s="119"/>
      <c r="DZS1" s="119"/>
      <c r="DZT1" s="119"/>
      <c r="DZU1" s="119"/>
      <c r="DZV1" s="119"/>
      <c r="DZW1" s="119"/>
      <c r="DZX1" s="119"/>
      <c r="DZY1" s="119"/>
      <c r="DZZ1" s="119"/>
      <c r="EAA1" s="119"/>
      <c r="EAB1" s="119"/>
      <c r="EAC1" s="119"/>
      <c r="EAD1" s="119"/>
      <c r="EAE1" s="119"/>
      <c r="EAF1" s="119"/>
      <c r="EAG1" s="119"/>
      <c r="EAH1" s="119"/>
      <c r="EAI1" s="119"/>
      <c r="EAJ1" s="119"/>
      <c r="EAK1" s="119"/>
      <c r="EAL1" s="119"/>
      <c r="EAM1" s="119"/>
      <c r="EAN1" s="119"/>
      <c r="EAO1" s="119"/>
      <c r="EAP1" s="119"/>
      <c r="EAQ1" s="119"/>
      <c r="EAR1" s="119"/>
      <c r="EAS1" s="119"/>
      <c r="EAT1" s="119"/>
      <c r="EAU1" s="119"/>
      <c r="EAV1" s="119"/>
      <c r="EAW1" s="119"/>
      <c r="EAX1" s="119"/>
      <c r="EAY1" s="119"/>
      <c r="EAZ1" s="119"/>
      <c r="EBA1" s="119"/>
      <c r="EBB1" s="119"/>
      <c r="EBC1" s="119"/>
      <c r="EBD1" s="119"/>
      <c r="EBE1" s="119"/>
      <c r="EBF1" s="119"/>
      <c r="EBG1" s="119"/>
      <c r="EBH1" s="119"/>
      <c r="EBI1" s="119"/>
      <c r="EBJ1" s="119"/>
      <c r="EBK1" s="119"/>
      <c r="EBL1" s="119"/>
      <c r="EBM1" s="119"/>
      <c r="EBN1" s="119"/>
      <c r="EBO1" s="119"/>
      <c r="EBP1" s="119"/>
      <c r="EBQ1" s="119"/>
      <c r="EBR1" s="119"/>
      <c r="EBS1" s="119"/>
      <c r="EBT1" s="119"/>
      <c r="EBU1" s="119"/>
      <c r="EBV1" s="119"/>
      <c r="EBW1" s="119"/>
      <c r="EBX1" s="119"/>
      <c r="EBY1" s="119"/>
      <c r="EBZ1" s="119"/>
      <c r="ECA1" s="119"/>
      <c r="ECB1" s="119"/>
      <c r="ECC1" s="119"/>
      <c r="ECD1" s="119"/>
      <c r="ECE1" s="119"/>
      <c r="ECF1" s="119"/>
      <c r="ECG1" s="119"/>
      <c r="ECH1" s="119"/>
      <c r="ECI1" s="119"/>
      <c r="ECJ1" s="119"/>
      <c r="ECK1" s="119"/>
      <c r="ECL1" s="119"/>
      <c r="ECM1" s="119"/>
      <c r="ECN1" s="119"/>
      <c r="ECO1" s="119"/>
      <c r="ECP1" s="119"/>
      <c r="ECQ1" s="119"/>
      <c r="ECR1" s="119"/>
      <c r="ECS1" s="119"/>
      <c r="ECT1" s="119"/>
      <c r="ECU1" s="119"/>
      <c r="ECV1" s="119"/>
      <c r="ECW1" s="119"/>
      <c r="ECX1" s="119"/>
      <c r="ECY1" s="119"/>
      <c r="ECZ1" s="119"/>
      <c r="EDA1" s="119"/>
      <c r="EDB1" s="119"/>
      <c r="EDC1" s="119"/>
      <c r="EDD1" s="119"/>
      <c r="EDE1" s="119"/>
      <c r="EDF1" s="119"/>
      <c r="EDG1" s="119"/>
      <c r="EDH1" s="119"/>
      <c r="EDI1" s="119"/>
      <c r="EDJ1" s="119"/>
      <c r="EDK1" s="119"/>
      <c r="EDL1" s="119"/>
      <c r="EDM1" s="119"/>
      <c r="EDN1" s="119"/>
      <c r="EDO1" s="119"/>
      <c r="EDP1" s="119"/>
      <c r="EDQ1" s="119"/>
      <c r="EDR1" s="119"/>
      <c r="EDS1" s="119"/>
      <c r="EDT1" s="119"/>
      <c r="EDU1" s="119"/>
      <c r="EDV1" s="119"/>
      <c r="EDW1" s="119"/>
      <c r="EDX1" s="119"/>
      <c r="EDY1" s="119"/>
      <c r="EDZ1" s="119"/>
      <c r="EEA1" s="119"/>
      <c r="EEB1" s="119"/>
      <c r="EEC1" s="119"/>
      <c r="EED1" s="119"/>
      <c r="EEE1" s="119"/>
      <c r="EEF1" s="119"/>
      <c r="EEG1" s="119"/>
      <c r="EEH1" s="119"/>
      <c r="EEI1" s="119"/>
      <c r="EEJ1" s="119"/>
      <c r="EEK1" s="119"/>
      <c r="EEL1" s="119"/>
      <c r="EEM1" s="119"/>
      <c r="EEN1" s="119"/>
      <c r="EEO1" s="119"/>
      <c r="EEP1" s="119"/>
      <c r="EEQ1" s="119"/>
      <c r="EER1" s="119"/>
      <c r="EES1" s="119"/>
      <c r="EET1" s="119"/>
      <c r="EEU1" s="119"/>
      <c r="EEV1" s="119"/>
      <c r="EEW1" s="119"/>
      <c r="EEX1" s="119"/>
      <c r="EEY1" s="119"/>
      <c r="EEZ1" s="119"/>
      <c r="EFA1" s="119"/>
      <c r="EFB1" s="119"/>
      <c r="EFC1" s="119"/>
      <c r="EFD1" s="119"/>
      <c r="EFE1" s="119"/>
      <c r="EFF1" s="119"/>
      <c r="EFG1" s="119"/>
      <c r="EFH1" s="119"/>
      <c r="EFI1" s="119"/>
      <c r="EFJ1" s="119"/>
      <c r="EFK1" s="119"/>
      <c r="EFL1" s="119"/>
      <c r="EFM1" s="119"/>
      <c r="EFN1" s="119"/>
      <c r="EFO1" s="119"/>
      <c r="EFP1" s="119"/>
      <c r="EFQ1" s="119"/>
      <c r="EFR1" s="119"/>
      <c r="EFS1" s="119"/>
      <c r="EFT1" s="119"/>
      <c r="EFU1" s="119"/>
      <c r="EFV1" s="119"/>
      <c r="EFW1" s="119"/>
      <c r="EFX1" s="119"/>
      <c r="EFY1" s="119"/>
      <c r="EFZ1" s="119"/>
      <c r="EGA1" s="119"/>
      <c r="EGB1" s="119"/>
      <c r="EGC1" s="119"/>
      <c r="EGD1" s="119"/>
      <c r="EGE1" s="119"/>
      <c r="EGF1" s="119"/>
      <c r="EGG1" s="119"/>
      <c r="EGH1" s="119"/>
      <c r="EGI1" s="119"/>
      <c r="EGJ1" s="119"/>
      <c r="EGK1" s="119"/>
      <c r="EGL1" s="119"/>
      <c r="EGM1" s="119"/>
      <c r="EGN1" s="119"/>
      <c r="EGO1" s="119"/>
      <c r="EGP1" s="119"/>
      <c r="EGQ1" s="119"/>
      <c r="EGR1" s="119"/>
      <c r="EGS1" s="119"/>
      <c r="EGT1" s="119"/>
      <c r="EGU1" s="119"/>
      <c r="EGV1" s="119"/>
      <c r="EGW1" s="119"/>
      <c r="EGX1" s="119"/>
      <c r="EGY1" s="119"/>
      <c r="EGZ1" s="119"/>
      <c r="EHA1" s="119"/>
      <c r="EHB1" s="119"/>
      <c r="EHC1" s="119"/>
      <c r="EHD1" s="119"/>
      <c r="EHE1" s="119"/>
      <c r="EHF1" s="119"/>
      <c r="EHG1" s="119"/>
      <c r="EHH1" s="119"/>
      <c r="EHI1" s="119"/>
      <c r="EHJ1" s="119"/>
      <c r="EHK1" s="119"/>
      <c r="EHL1" s="119"/>
      <c r="EHM1" s="119"/>
      <c r="EHN1" s="119"/>
      <c r="EHO1" s="119"/>
      <c r="EHP1" s="119"/>
      <c r="EHQ1" s="119"/>
      <c r="EHR1" s="119"/>
      <c r="EHS1" s="119"/>
      <c r="EHT1" s="119"/>
      <c r="EHU1" s="119"/>
      <c r="EHV1" s="119"/>
      <c r="EHW1" s="119"/>
      <c r="EHX1" s="119"/>
      <c r="EHY1" s="119"/>
      <c r="EHZ1" s="119"/>
      <c r="EIA1" s="119"/>
      <c r="EIB1" s="119"/>
      <c r="EIC1" s="119"/>
      <c r="EID1" s="119"/>
      <c r="EIE1" s="119"/>
      <c r="EIF1" s="119"/>
      <c r="EIG1" s="119"/>
      <c r="EIH1" s="119"/>
      <c r="EII1" s="119"/>
      <c r="EIJ1" s="119"/>
      <c r="EIK1" s="119"/>
      <c r="EIL1" s="119"/>
      <c r="EIM1" s="119"/>
      <c r="EIN1" s="119"/>
      <c r="EIO1" s="119"/>
      <c r="EIP1" s="119"/>
      <c r="EIQ1" s="119"/>
      <c r="EIR1" s="119"/>
      <c r="EIS1" s="119"/>
      <c r="EIT1" s="119"/>
      <c r="EIU1" s="119"/>
      <c r="EIV1" s="119"/>
      <c r="EIW1" s="119"/>
      <c r="EIX1" s="119"/>
      <c r="EIY1" s="119"/>
      <c r="EIZ1" s="119"/>
      <c r="EJA1" s="119"/>
      <c r="EJB1" s="119"/>
      <c r="EJC1" s="119"/>
      <c r="EJD1" s="119"/>
      <c r="EJE1" s="119"/>
      <c r="EJF1" s="119"/>
      <c r="EJG1" s="119"/>
      <c r="EJH1" s="119"/>
      <c r="EJI1" s="119"/>
      <c r="EJJ1" s="119"/>
      <c r="EJK1" s="119"/>
      <c r="EJL1" s="119"/>
      <c r="EJM1" s="119"/>
      <c r="EJN1" s="119"/>
      <c r="EJO1" s="119"/>
      <c r="EJP1" s="119"/>
      <c r="EJQ1" s="119"/>
      <c r="EJR1" s="119"/>
      <c r="EJS1" s="119"/>
      <c r="EJT1" s="119"/>
      <c r="EJU1" s="119"/>
      <c r="EJV1" s="119"/>
      <c r="EJW1" s="119"/>
      <c r="EJX1" s="119"/>
      <c r="EJY1" s="119"/>
      <c r="EJZ1" s="119"/>
      <c r="EKA1" s="119"/>
      <c r="EKB1" s="119"/>
      <c r="EKC1" s="119"/>
      <c r="EKD1" s="119"/>
      <c r="EKE1" s="119"/>
      <c r="EKF1" s="119"/>
      <c r="EKG1" s="119"/>
      <c r="EKH1" s="119"/>
      <c r="EKI1" s="119"/>
      <c r="EKJ1" s="119"/>
      <c r="EKK1" s="119"/>
      <c r="EKL1" s="119"/>
      <c r="EKM1" s="119"/>
      <c r="EKN1" s="119"/>
      <c r="EKO1" s="119"/>
      <c r="EKP1" s="119"/>
      <c r="EKQ1" s="119"/>
      <c r="EKR1" s="119"/>
      <c r="EKS1" s="119"/>
      <c r="EKT1" s="119"/>
      <c r="EKU1" s="119"/>
      <c r="EKV1" s="119"/>
      <c r="EKW1" s="119"/>
      <c r="EKX1" s="119"/>
      <c r="EKY1" s="119"/>
      <c r="EKZ1" s="119"/>
      <c r="ELA1" s="119"/>
      <c r="ELB1" s="119"/>
      <c r="ELC1" s="119"/>
      <c r="ELD1" s="119"/>
      <c r="ELE1" s="119"/>
      <c r="ELF1" s="119"/>
      <c r="ELG1" s="119"/>
      <c r="ELH1" s="119"/>
      <c r="ELI1" s="119"/>
      <c r="ELJ1" s="119"/>
      <c r="ELK1" s="119"/>
      <c r="ELL1" s="119"/>
      <c r="ELM1" s="119"/>
      <c r="ELN1" s="119"/>
      <c r="ELO1" s="119"/>
      <c r="ELP1" s="119"/>
      <c r="ELQ1" s="119"/>
      <c r="ELR1" s="119"/>
      <c r="ELS1" s="119"/>
      <c r="ELT1" s="119"/>
      <c r="ELU1" s="119"/>
      <c r="ELV1" s="119"/>
      <c r="ELW1" s="119"/>
      <c r="ELX1" s="119"/>
      <c r="ELY1" s="119"/>
      <c r="ELZ1" s="119"/>
      <c r="EMA1" s="119"/>
      <c r="EMB1" s="119"/>
      <c r="EMC1" s="119"/>
      <c r="EMD1" s="119"/>
      <c r="EME1" s="119"/>
      <c r="EMF1" s="119"/>
      <c r="EMG1" s="119"/>
      <c r="EMH1" s="119"/>
      <c r="EMI1" s="119"/>
      <c r="EMJ1" s="119"/>
      <c r="EMK1" s="119"/>
      <c r="EML1" s="119"/>
      <c r="EMM1" s="119"/>
      <c r="EMN1" s="119"/>
      <c r="EMO1" s="119"/>
      <c r="EMP1" s="119"/>
      <c r="EMQ1" s="119"/>
      <c r="EMR1" s="119"/>
      <c r="EMS1" s="119"/>
      <c r="EMT1" s="119"/>
      <c r="EMU1" s="119"/>
      <c r="EMV1" s="119"/>
      <c r="EMW1" s="119"/>
      <c r="EMX1" s="119"/>
      <c r="EMY1" s="119"/>
      <c r="EMZ1" s="119"/>
      <c r="ENA1" s="119"/>
      <c r="ENB1" s="119"/>
      <c r="ENC1" s="119"/>
      <c r="END1" s="119"/>
      <c r="ENE1" s="119"/>
      <c r="ENF1" s="119"/>
      <c r="ENG1" s="119"/>
      <c r="ENH1" s="119"/>
      <c r="ENI1" s="119"/>
      <c r="ENJ1" s="119"/>
      <c r="ENK1" s="119"/>
      <c r="ENL1" s="119"/>
      <c r="ENM1" s="119"/>
      <c r="ENN1" s="119"/>
      <c r="ENO1" s="119"/>
      <c r="ENP1" s="119"/>
      <c r="ENQ1" s="119"/>
      <c r="ENR1" s="119"/>
      <c r="ENS1" s="119"/>
      <c r="ENT1" s="119"/>
      <c r="ENU1" s="119"/>
      <c r="ENV1" s="119"/>
      <c r="ENW1" s="119"/>
      <c r="ENX1" s="119"/>
      <c r="ENY1" s="119"/>
      <c r="ENZ1" s="119"/>
      <c r="EOA1" s="119"/>
      <c r="EOB1" s="119"/>
      <c r="EOC1" s="119"/>
      <c r="EOD1" s="119"/>
      <c r="EOE1" s="119"/>
      <c r="EOF1" s="119"/>
      <c r="EOG1" s="119"/>
      <c r="EOH1" s="119"/>
      <c r="EOI1" s="119"/>
      <c r="EOJ1" s="119"/>
      <c r="EOK1" s="119"/>
      <c r="EOL1" s="119"/>
      <c r="EOM1" s="119"/>
      <c r="EON1" s="119"/>
      <c r="EOO1" s="119"/>
      <c r="EOP1" s="119"/>
      <c r="EOQ1" s="119"/>
      <c r="EOR1" s="119"/>
      <c r="EOS1" s="119"/>
      <c r="EOT1" s="119"/>
      <c r="EOU1" s="119"/>
      <c r="EOV1" s="119"/>
      <c r="EOW1" s="119"/>
      <c r="EOX1" s="119"/>
      <c r="EOY1" s="119"/>
      <c r="EOZ1" s="119"/>
      <c r="EPA1" s="119"/>
      <c r="EPB1" s="119"/>
      <c r="EPC1" s="119"/>
      <c r="EPD1" s="119"/>
      <c r="EPE1" s="119"/>
      <c r="EPF1" s="119"/>
      <c r="EPG1" s="119"/>
      <c r="EPH1" s="119"/>
      <c r="EPI1" s="119"/>
      <c r="EPJ1" s="119"/>
      <c r="EPK1" s="119"/>
      <c r="EPL1" s="119"/>
      <c r="EPM1" s="119"/>
      <c r="EPN1" s="119"/>
      <c r="EPO1" s="119"/>
      <c r="EPP1" s="119"/>
      <c r="EPQ1" s="119"/>
      <c r="EPR1" s="119"/>
      <c r="EPS1" s="119"/>
      <c r="EPT1" s="119"/>
      <c r="EPU1" s="119"/>
      <c r="EPV1" s="119"/>
      <c r="EPW1" s="119"/>
      <c r="EPX1" s="119"/>
      <c r="EPY1" s="119"/>
      <c r="EPZ1" s="119"/>
      <c r="EQA1" s="119"/>
      <c r="EQB1" s="119"/>
      <c r="EQC1" s="119"/>
      <c r="EQD1" s="119"/>
      <c r="EQE1" s="119"/>
      <c r="EQF1" s="119"/>
      <c r="EQG1" s="119"/>
      <c r="EQH1" s="119"/>
      <c r="EQI1" s="119"/>
      <c r="EQJ1" s="119"/>
      <c r="EQK1" s="119"/>
      <c r="EQL1" s="119"/>
      <c r="EQM1" s="119"/>
      <c r="EQN1" s="119"/>
      <c r="EQO1" s="119"/>
      <c r="EQP1" s="119"/>
      <c r="EQQ1" s="119"/>
      <c r="EQR1" s="119"/>
      <c r="EQS1" s="119"/>
      <c r="EQT1" s="119"/>
      <c r="EQU1" s="119"/>
      <c r="EQV1" s="119"/>
      <c r="EQW1" s="119"/>
      <c r="EQX1" s="119"/>
      <c r="EQY1" s="119"/>
      <c r="EQZ1" s="119"/>
      <c r="ERA1" s="119"/>
      <c r="ERB1" s="119"/>
      <c r="ERC1" s="119"/>
      <c r="ERD1" s="119"/>
      <c r="ERE1" s="119"/>
      <c r="ERF1" s="119"/>
      <c r="ERG1" s="119"/>
      <c r="ERH1" s="119"/>
      <c r="ERI1" s="119"/>
      <c r="ERJ1" s="119"/>
      <c r="ERK1" s="119"/>
      <c r="ERL1" s="119"/>
      <c r="ERM1" s="119"/>
      <c r="ERN1" s="119"/>
      <c r="ERO1" s="119"/>
      <c r="ERP1" s="119"/>
      <c r="ERQ1" s="119"/>
      <c r="ERR1" s="119"/>
      <c r="ERS1" s="119"/>
      <c r="ERT1" s="119"/>
      <c r="ERU1" s="119"/>
      <c r="ERV1" s="119"/>
      <c r="ERW1" s="119"/>
      <c r="ERX1" s="119"/>
      <c r="ERY1" s="119"/>
      <c r="ERZ1" s="119"/>
      <c r="ESA1" s="119"/>
      <c r="ESB1" s="119"/>
      <c r="ESC1" s="119"/>
      <c r="ESD1" s="119"/>
      <c r="ESE1" s="119"/>
      <c r="ESF1" s="119"/>
      <c r="ESG1" s="119"/>
      <c r="ESH1" s="119"/>
      <c r="ESI1" s="119"/>
      <c r="ESJ1" s="119"/>
      <c r="ESK1" s="119"/>
      <c r="ESL1" s="119"/>
      <c r="ESM1" s="119"/>
      <c r="ESN1" s="119"/>
      <c r="ESO1" s="119"/>
      <c r="ESP1" s="119"/>
      <c r="ESQ1" s="119"/>
      <c r="ESR1" s="119"/>
      <c r="ESS1" s="119"/>
      <c r="EST1" s="119"/>
      <c r="ESU1" s="119"/>
      <c r="ESV1" s="119"/>
      <c r="ESW1" s="119"/>
      <c r="ESX1" s="119"/>
      <c r="ESY1" s="119"/>
      <c r="ESZ1" s="119"/>
      <c r="ETA1" s="119"/>
      <c r="ETB1" s="119"/>
      <c r="ETC1" s="119"/>
      <c r="ETD1" s="119"/>
      <c r="ETE1" s="119"/>
      <c r="ETF1" s="119"/>
      <c r="ETG1" s="119"/>
      <c r="ETH1" s="119"/>
      <c r="ETI1" s="119"/>
      <c r="ETJ1" s="119"/>
      <c r="ETK1" s="119"/>
      <c r="ETL1" s="119"/>
      <c r="ETM1" s="119"/>
      <c r="ETN1" s="119"/>
      <c r="ETO1" s="119"/>
      <c r="ETP1" s="119"/>
      <c r="ETQ1" s="119"/>
      <c r="ETR1" s="119"/>
      <c r="ETS1" s="119"/>
      <c r="ETT1" s="119"/>
      <c r="ETU1" s="119"/>
      <c r="ETV1" s="119"/>
      <c r="ETW1" s="119"/>
      <c r="ETX1" s="119"/>
      <c r="ETY1" s="119"/>
      <c r="ETZ1" s="119"/>
      <c r="EUA1" s="119"/>
      <c r="EUB1" s="119"/>
      <c r="EUC1" s="119"/>
      <c r="EUD1" s="119"/>
      <c r="EUE1" s="119"/>
      <c r="EUF1" s="119"/>
      <c r="EUG1" s="119"/>
      <c r="EUH1" s="119"/>
      <c r="EUI1" s="119"/>
      <c r="EUJ1" s="119"/>
      <c r="EUK1" s="119"/>
      <c r="EUL1" s="119"/>
      <c r="EUM1" s="119"/>
      <c r="EUN1" s="119"/>
      <c r="EUO1" s="119"/>
      <c r="EUP1" s="119"/>
      <c r="EUQ1" s="119"/>
      <c r="EUR1" s="119"/>
      <c r="EUS1" s="119"/>
      <c r="EUT1" s="119"/>
      <c r="EUU1" s="119"/>
      <c r="EUV1" s="119"/>
      <c r="EUW1" s="119"/>
      <c r="EUX1" s="119"/>
      <c r="EUY1" s="119"/>
      <c r="EUZ1" s="119"/>
      <c r="EVA1" s="119"/>
      <c r="EVB1" s="119"/>
      <c r="EVC1" s="119"/>
      <c r="EVD1" s="119"/>
      <c r="EVE1" s="119"/>
      <c r="EVF1" s="119"/>
      <c r="EVG1" s="119"/>
      <c r="EVH1" s="119"/>
      <c r="EVI1" s="119"/>
      <c r="EVJ1" s="119"/>
      <c r="EVK1" s="119"/>
      <c r="EVL1" s="119"/>
      <c r="EVM1" s="119"/>
      <c r="EVN1" s="119"/>
      <c r="EVO1" s="119"/>
      <c r="EVP1" s="119"/>
      <c r="EVQ1" s="119"/>
      <c r="EVR1" s="119"/>
      <c r="EVS1" s="119"/>
      <c r="EVT1" s="119"/>
      <c r="EVU1" s="119"/>
      <c r="EVV1" s="119"/>
      <c r="EVW1" s="119"/>
      <c r="EVX1" s="119"/>
      <c r="EVY1" s="119"/>
      <c r="EVZ1" s="119"/>
      <c r="EWA1" s="119"/>
      <c r="EWB1" s="119"/>
      <c r="EWC1" s="119"/>
      <c r="EWD1" s="119"/>
      <c r="EWE1" s="119"/>
      <c r="EWF1" s="119"/>
      <c r="EWG1" s="119"/>
      <c r="EWH1" s="119"/>
      <c r="EWI1" s="119"/>
      <c r="EWJ1" s="119"/>
      <c r="EWK1" s="119"/>
      <c r="EWL1" s="119"/>
      <c r="EWM1" s="119"/>
      <c r="EWN1" s="119"/>
      <c r="EWO1" s="119"/>
      <c r="EWP1" s="119"/>
      <c r="EWQ1" s="119"/>
      <c r="EWR1" s="119"/>
      <c r="EWS1" s="119"/>
      <c r="EWT1" s="119"/>
      <c r="EWU1" s="119"/>
      <c r="EWV1" s="119"/>
      <c r="EWW1" s="119"/>
      <c r="EWX1" s="119"/>
      <c r="EWY1" s="119"/>
      <c r="EWZ1" s="119"/>
      <c r="EXA1" s="119"/>
      <c r="EXB1" s="119"/>
      <c r="EXC1" s="119"/>
      <c r="EXD1" s="119"/>
      <c r="EXE1" s="119"/>
      <c r="EXF1" s="119"/>
      <c r="EXG1" s="119"/>
      <c r="EXH1" s="119"/>
      <c r="EXI1" s="119"/>
      <c r="EXJ1" s="119"/>
      <c r="EXK1" s="119"/>
      <c r="EXL1" s="119"/>
      <c r="EXM1" s="119"/>
      <c r="EXN1" s="119"/>
      <c r="EXO1" s="119"/>
      <c r="EXP1" s="119"/>
      <c r="EXQ1" s="119"/>
      <c r="EXR1" s="119"/>
      <c r="EXS1" s="119"/>
      <c r="EXT1" s="119"/>
      <c r="EXU1" s="119"/>
      <c r="EXV1" s="119"/>
      <c r="EXW1" s="119"/>
      <c r="EXX1" s="119"/>
      <c r="EXY1" s="119"/>
      <c r="EXZ1" s="119"/>
      <c r="EYA1" s="119"/>
      <c r="EYB1" s="119"/>
      <c r="EYC1" s="119"/>
      <c r="EYD1" s="119"/>
      <c r="EYE1" s="119"/>
      <c r="EYF1" s="119"/>
      <c r="EYG1" s="119"/>
      <c r="EYH1" s="119"/>
      <c r="EYI1" s="119"/>
      <c r="EYJ1" s="119"/>
      <c r="EYK1" s="119"/>
      <c r="EYL1" s="119"/>
      <c r="EYM1" s="119"/>
      <c r="EYN1" s="119"/>
      <c r="EYO1" s="119"/>
      <c r="EYP1" s="119"/>
      <c r="EYQ1" s="119"/>
      <c r="EYR1" s="119"/>
      <c r="EYS1" s="119"/>
      <c r="EYT1" s="119"/>
      <c r="EYU1" s="119"/>
      <c r="EYV1" s="119"/>
      <c r="EYW1" s="119"/>
      <c r="EYX1" s="119"/>
      <c r="EYY1" s="119"/>
      <c r="EYZ1" s="119"/>
      <c r="EZA1" s="119"/>
      <c r="EZB1" s="119"/>
      <c r="EZC1" s="119"/>
      <c r="EZD1" s="119"/>
      <c r="EZE1" s="119"/>
      <c r="EZF1" s="119"/>
      <c r="EZG1" s="119"/>
      <c r="EZH1" s="119"/>
      <c r="EZI1" s="119"/>
      <c r="EZJ1" s="119"/>
      <c r="EZK1" s="119"/>
      <c r="EZL1" s="119"/>
      <c r="EZM1" s="119"/>
      <c r="EZN1" s="119"/>
      <c r="EZO1" s="119"/>
      <c r="EZP1" s="119"/>
      <c r="EZQ1" s="119"/>
      <c r="EZR1" s="119"/>
      <c r="EZS1" s="119"/>
      <c r="EZT1" s="119"/>
      <c r="EZU1" s="119"/>
      <c r="EZV1" s="119"/>
      <c r="EZW1" s="119"/>
      <c r="EZX1" s="119"/>
      <c r="EZY1" s="119"/>
      <c r="EZZ1" s="119"/>
      <c r="FAA1" s="119"/>
      <c r="FAB1" s="119"/>
      <c r="FAC1" s="119"/>
      <c r="FAD1" s="119"/>
      <c r="FAE1" s="119"/>
      <c r="FAF1" s="119"/>
      <c r="FAG1" s="119"/>
      <c r="FAH1" s="119"/>
      <c r="FAI1" s="119"/>
      <c r="FAJ1" s="119"/>
      <c r="FAK1" s="119"/>
      <c r="FAL1" s="119"/>
      <c r="FAM1" s="119"/>
      <c r="FAN1" s="119"/>
      <c r="FAO1" s="119"/>
      <c r="FAP1" s="119"/>
      <c r="FAQ1" s="119"/>
      <c r="FAR1" s="119"/>
      <c r="FAS1" s="119"/>
      <c r="FAT1" s="119"/>
      <c r="FAU1" s="119"/>
      <c r="FAV1" s="119"/>
      <c r="FAW1" s="119"/>
      <c r="FAX1" s="119"/>
      <c r="FAY1" s="119"/>
      <c r="FAZ1" s="119"/>
      <c r="FBA1" s="119"/>
      <c r="FBB1" s="119"/>
      <c r="FBC1" s="119"/>
      <c r="FBD1" s="119"/>
      <c r="FBE1" s="119"/>
      <c r="FBF1" s="119"/>
      <c r="FBG1" s="119"/>
      <c r="FBH1" s="119"/>
      <c r="FBI1" s="119"/>
      <c r="FBJ1" s="119"/>
      <c r="FBK1" s="119"/>
      <c r="FBL1" s="119"/>
      <c r="FBM1" s="119"/>
      <c r="FBN1" s="119"/>
      <c r="FBO1" s="119"/>
      <c r="FBP1" s="119"/>
      <c r="FBQ1" s="119"/>
      <c r="FBR1" s="119"/>
      <c r="FBS1" s="119"/>
      <c r="FBT1" s="119"/>
      <c r="FBU1" s="119"/>
      <c r="FBV1" s="119"/>
      <c r="FBW1" s="119"/>
      <c r="FBX1" s="119"/>
      <c r="FBY1" s="119"/>
      <c r="FBZ1" s="119"/>
      <c r="FCA1" s="119"/>
      <c r="FCB1" s="119"/>
      <c r="FCC1" s="119"/>
      <c r="FCD1" s="119"/>
      <c r="FCE1" s="119"/>
      <c r="FCF1" s="119"/>
      <c r="FCG1" s="119"/>
      <c r="FCH1" s="119"/>
      <c r="FCI1" s="119"/>
      <c r="FCJ1" s="119"/>
      <c r="FCK1" s="119"/>
      <c r="FCL1" s="119"/>
      <c r="FCM1" s="119"/>
      <c r="FCN1" s="119"/>
      <c r="FCO1" s="119"/>
      <c r="FCP1" s="119"/>
      <c r="FCQ1" s="119"/>
      <c r="FCR1" s="119"/>
      <c r="FCS1" s="119"/>
      <c r="FCT1" s="119"/>
      <c r="FCU1" s="119"/>
      <c r="FCV1" s="119"/>
      <c r="FCW1" s="119"/>
      <c r="FCX1" s="119"/>
      <c r="FCY1" s="119"/>
      <c r="FCZ1" s="119"/>
      <c r="FDA1" s="119"/>
      <c r="FDB1" s="119"/>
      <c r="FDC1" s="119"/>
      <c r="FDD1" s="119"/>
      <c r="FDE1" s="119"/>
      <c r="FDF1" s="119"/>
      <c r="FDG1" s="119"/>
      <c r="FDH1" s="119"/>
      <c r="FDI1" s="119"/>
      <c r="FDJ1" s="119"/>
      <c r="FDK1" s="119"/>
      <c r="FDL1" s="119"/>
      <c r="FDM1" s="119"/>
      <c r="FDN1" s="119"/>
      <c r="FDO1" s="119"/>
      <c r="FDP1" s="119"/>
      <c r="FDQ1" s="119"/>
      <c r="FDR1" s="119"/>
      <c r="FDS1" s="119"/>
      <c r="FDT1" s="119"/>
      <c r="FDU1" s="119"/>
      <c r="FDV1" s="119"/>
      <c r="FDW1" s="119"/>
      <c r="FDX1" s="119"/>
      <c r="FDY1" s="119"/>
      <c r="FDZ1" s="119"/>
      <c r="FEA1" s="119"/>
      <c r="FEB1" s="119"/>
      <c r="FEC1" s="119"/>
      <c r="FED1" s="119"/>
      <c r="FEE1" s="119"/>
      <c r="FEF1" s="119"/>
      <c r="FEG1" s="119"/>
      <c r="FEH1" s="119"/>
      <c r="FEI1" s="119"/>
      <c r="FEJ1" s="119"/>
      <c r="FEK1" s="119"/>
      <c r="FEL1" s="119"/>
      <c r="FEM1" s="119"/>
      <c r="FEN1" s="119"/>
      <c r="FEO1" s="119"/>
      <c r="FEP1" s="119"/>
      <c r="FEQ1" s="119"/>
      <c r="FER1" s="119"/>
      <c r="FES1" s="119"/>
      <c r="FET1" s="119"/>
      <c r="FEU1" s="119"/>
      <c r="FEV1" s="119"/>
      <c r="FEW1" s="119"/>
      <c r="FEX1" s="119"/>
      <c r="FEY1" s="119"/>
      <c r="FEZ1" s="119"/>
      <c r="FFA1" s="119"/>
      <c r="FFB1" s="119"/>
      <c r="FFC1" s="119"/>
      <c r="FFD1" s="119"/>
      <c r="FFE1" s="119"/>
      <c r="FFF1" s="119"/>
      <c r="FFG1" s="119"/>
      <c r="FFH1" s="119"/>
      <c r="FFI1" s="119"/>
      <c r="FFJ1" s="119"/>
      <c r="FFK1" s="119"/>
      <c r="FFL1" s="119"/>
      <c r="FFM1" s="119"/>
      <c r="FFN1" s="119"/>
      <c r="FFO1" s="119"/>
      <c r="FFP1" s="119"/>
      <c r="FFQ1" s="119"/>
      <c r="FFR1" s="119"/>
      <c r="FFS1" s="119"/>
      <c r="FFT1" s="119"/>
      <c r="FFU1" s="119"/>
      <c r="FFV1" s="119"/>
      <c r="FFW1" s="119"/>
      <c r="FFX1" s="119"/>
      <c r="FFY1" s="119"/>
      <c r="FFZ1" s="119"/>
      <c r="FGA1" s="119"/>
      <c r="FGB1" s="119"/>
      <c r="FGC1" s="119"/>
      <c r="FGD1" s="119"/>
      <c r="FGE1" s="119"/>
      <c r="FGF1" s="119"/>
      <c r="FGG1" s="119"/>
      <c r="FGH1" s="119"/>
      <c r="FGI1" s="119"/>
      <c r="FGJ1" s="119"/>
      <c r="FGK1" s="119"/>
      <c r="FGL1" s="119"/>
      <c r="FGM1" s="119"/>
      <c r="FGN1" s="119"/>
      <c r="FGO1" s="119"/>
      <c r="FGP1" s="119"/>
      <c r="FGQ1" s="119"/>
      <c r="FGR1" s="119"/>
      <c r="FGS1" s="119"/>
      <c r="FGT1" s="119"/>
      <c r="FGU1" s="119"/>
      <c r="FGV1" s="119"/>
      <c r="FGW1" s="119"/>
      <c r="FGX1" s="119"/>
      <c r="FGY1" s="119"/>
      <c r="FGZ1" s="119"/>
      <c r="FHA1" s="119"/>
      <c r="FHB1" s="119"/>
      <c r="FHC1" s="119"/>
      <c r="FHD1" s="119"/>
      <c r="FHE1" s="119"/>
      <c r="FHF1" s="119"/>
      <c r="FHG1" s="119"/>
      <c r="FHH1" s="119"/>
      <c r="FHI1" s="119"/>
      <c r="FHJ1" s="119"/>
      <c r="FHK1" s="119"/>
      <c r="FHL1" s="119"/>
      <c r="FHM1" s="119"/>
      <c r="FHN1" s="119"/>
      <c r="FHO1" s="119"/>
      <c r="FHP1" s="119"/>
      <c r="FHQ1" s="119"/>
      <c r="FHR1" s="119"/>
      <c r="FHS1" s="119"/>
      <c r="FHT1" s="119"/>
      <c r="FHU1" s="119"/>
      <c r="FHV1" s="119"/>
      <c r="FHW1" s="119"/>
      <c r="FHX1" s="119"/>
      <c r="FHY1" s="119"/>
      <c r="FHZ1" s="119"/>
      <c r="FIA1" s="119"/>
      <c r="FIB1" s="119"/>
      <c r="FIC1" s="119"/>
      <c r="FID1" s="119"/>
      <c r="FIE1" s="119"/>
      <c r="FIF1" s="119"/>
      <c r="FIG1" s="119"/>
      <c r="FIH1" s="119"/>
      <c r="FII1" s="119"/>
      <c r="FIJ1" s="119"/>
      <c r="FIK1" s="119"/>
      <c r="FIL1" s="119"/>
      <c r="FIM1" s="119"/>
      <c r="FIN1" s="119"/>
      <c r="FIO1" s="119"/>
      <c r="FIP1" s="119"/>
      <c r="FIQ1" s="119"/>
      <c r="FIR1" s="119"/>
      <c r="FIS1" s="119"/>
      <c r="FIT1" s="119"/>
      <c r="FIU1" s="119"/>
      <c r="FIV1" s="119"/>
      <c r="FIW1" s="119"/>
      <c r="FIX1" s="119"/>
      <c r="FIY1" s="119"/>
      <c r="FIZ1" s="119"/>
      <c r="FJA1" s="119"/>
      <c r="FJB1" s="119"/>
      <c r="FJC1" s="119"/>
      <c r="FJD1" s="119"/>
      <c r="FJE1" s="119"/>
      <c r="FJF1" s="119"/>
      <c r="FJG1" s="119"/>
      <c r="FJH1" s="119"/>
      <c r="FJI1" s="119"/>
      <c r="FJJ1" s="119"/>
      <c r="FJK1" s="119"/>
      <c r="FJL1" s="119"/>
      <c r="FJM1" s="119"/>
      <c r="FJN1" s="119"/>
      <c r="FJO1" s="119"/>
      <c r="FJP1" s="119"/>
      <c r="FJQ1" s="119"/>
      <c r="FJR1" s="119"/>
      <c r="FJS1" s="119"/>
      <c r="FJT1" s="119"/>
      <c r="FJU1" s="119"/>
      <c r="FJV1" s="119"/>
      <c r="FJW1" s="119"/>
      <c r="FJX1" s="119"/>
      <c r="FJY1" s="119"/>
      <c r="FJZ1" s="119"/>
      <c r="FKA1" s="119"/>
      <c r="FKB1" s="119"/>
      <c r="FKC1" s="119"/>
      <c r="FKD1" s="119"/>
      <c r="FKE1" s="119"/>
      <c r="FKF1" s="119"/>
      <c r="FKG1" s="119"/>
      <c r="FKH1" s="119"/>
      <c r="FKI1" s="119"/>
      <c r="FKJ1" s="119"/>
      <c r="FKK1" s="119"/>
      <c r="FKL1" s="119"/>
      <c r="FKM1" s="119"/>
      <c r="FKN1" s="119"/>
      <c r="FKO1" s="119"/>
      <c r="FKP1" s="119"/>
      <c r="FKQ1" s="119"/>
      <c r="FKR1" s="119"/>
      <c r="FKS1" s="119"/>
      <c r="FKT1" s="119"/>
      <c r="FKU1" s="119"/>
      <c r="FKV1" s="119"/>
      <c r="FKW1" s="119"/>
      <c r="FKX1" s="119"/>
      <c r="FKY1" s="119"/>
      <c r="FKZ1" s="119"/>
      <c r="FLA1" s="119"/>
      <c r="FLB1" s="119"/>
      <c r="FLC1" s="119"/>
      <c r="FLD1" s="119"/>
      <c r="FLE1" s="119"/>
      <c r="FLF1" s="119"/>
      <c r="FLG1" s="119"/>
      <c r="FLH1" s="119"/>
      <c r="FLI1" s="119"/>
      <c r="FLJ1" s="119"/>
      <c r="FLK1" s="119"/>
      <c r="FLL1" s="119"/>
      <c r="FLM1" s="119"/>
      <c r="FLN1" s="119"/>
      <c r="FLO1" s="119"/>
      <c r="FLP1" s="119"/>
      <c r="FLQ1" s="119"/>
      <c r="FLR1" s="119"/>
      <c r="FLS1" s="119"/>
      <c r="FLT1" s="119"/>
      <c r="FLU1" s="119"/>
      <c r="FLV1" s="119"/>
      <c r="FLW1" s="119"/>
      <c r="FLX1" s="119"/>
      <c r="FLY1" s="119"/>
      <c r="FLZ1" s="119"/>
      <c r="FMA1" s="119"/>
      <c r="FMB1" s="119"/>
      <c r="FMC1" s="119"/>
      <c r="FMD1" s="119"/>
      <c r="FME1" s="119"/>
      <c r="FMF1" s="119"/>
      <c r="FMG1" s="119"/>
      <c r="FMH1" s="119"/>
      <c r="FMI1" s="119"/>
      <c r="FMJ1" s="119"/>
      <c r="FMK1" s="119"/>
      <c r="FML1" s="119"/>
      <c r="FMM1" s="119"/>
      <c r="FMN1" s="119"/>
      <c r="FMO1" s="119"/>
      <c r="FMP1" s="119"/>
      <c r="FMQ1" s="119"/>
      <c r="FMR1" s="119"/>
      <c r="FMS1" s="119"/>
      <c r="FMT1" s="119"/>
      <c r="FMU1" s="119"/>
      <c r="FMV1" s="119"/>
      <c r="FMW1" s="119"/>
      <c r="FMX1" s="119"/>
      <c r="FMY1" s="119"/>
      <c r="FMZ1" s="119"/>
      <c r="FNA1" s="119"/>
      <c r="FNB1" s="119"/>
      <c r="FNC1" s="119"/>
      <c r="FND1" s="119"/>
      <c r="FNE1" s="119"/>
      <c r="FNF1" s="119"/>
      <c r="FNG1" s="119"/>
      <c r="FNH1" s="119"/>
      <c r="FNI1" s="119"/>
      <c r="FNJ1" s="119"/>
      <c r="FNK1" s="119"/>
      <c r="FNL1" s="119"/>
      <c r="FNM1" s="119"/>
      <c r="FNN1" s="119"/>
      <c r="FNO1" s="119"/>
      <c r="FNP1" s="119"/>
      <c r="FNQ1" s="119"/>
      <c r="FNR1" s="119"/>
      <c r="FNS1" s="119"/>
      <c r="FNT1" s="119"/>
      <c r="FNU1" s="119"/>
      <c r="FNV1" s="119"/>
      <c r="FNW1" s="119"/>
      <c r="FNX1" s="119"/>
      <c r="FNY1" s="119"/>
      <c r="FNZ1" s="119"/>
      <c r="FOA1" s="119"/>
      <c r="FOB1" s="119"/>
      <c r="FOC1" s="119"/>
      <c r="FOD1" s="119"/>
      <c r="FOE1" s="119"/>
      <c r="FOF1" s="119"/>
      <c r="FOG1" s="119"/>
      <c r="FOH1" s="119"/>
      <c r="FOI1" s="119"/>
      <c r="FOJ1" s="119"/>
      <c r="FOK1" s="119"/>
      <c r="FOL1" s="119"/>
      <c r="FOM1" s="119"/>
      <c r="FON1" s="119"/>
      <c r="FOO1" s="119"/>
      <c r="FOP1" s="119"/>
      <c r="FOQ1" s="119"/>
      <c r="FOR1" s="119"/>
      <c r="FOS1" s="119"/>
      <c r="FOT1" s="119"/>
      <c r="FOU1" s="119"/>
      <c r="FOV1" s="119"/>
      <c r="FOW1" s="119"/>
      <c r="FOX1" s="119"/>
      <c r="FOY1" s="119"/>
      <c r="FOZ1" s="119"/>
      <c r="FPA1" s="119"/>
      <c r="FPB1" s="119"/>
      <c r="FPC1" s="119"/>
      <c r="FPD1" s="119"/>
      <c r="FPE1" s="119"/>
      <c r="FPF1" s="119"/>
      <c r="FPG1" s="119"/>
      <c r="FPH1" s="119"/>
      <c r="FPI1" s="119"/>
      <c r="FPJ1" s="119"/>
      <c r="FPK1" s="119"/>
      <c r="FPL1" s="119"/>
      <c r="FPM1" s="119"/>
      <c r="FPN1" s="119"/>
      <c r="FPO1" s="119"/>
      <c r="FPP1" s="119"/>
      <c r="FPQ1" s="119"/>
      <c r="FPR1" s="119"/>
      <c r="FPS1" s="119"/>
      <c r="FPT1" s="119"/>
      <c r="FPU1" s="119"/>
      <c r="FPV1" s="119"/>
      <c r="FPW1" s="119"/>
      <c r="FPX1" s="119"/>
      <c r="FPY1" s="119"/>
      <c r="FPZ1" s="119"/>
      <c r="FQA1" s="119"/>
      <c r="FQB1" s="119"/>
      <c r="FQC1" s="119"/>
      <c r="FQD1" s="119"/>
      <c r="FQE1" s="119"/>
      <c r="FQF1" s="119"/>
      <c r="FQG1" s="119"/>
      <c r="FQH1" s="119"/>
      <c r="FQI1" s="119"/>
      <c r="FQJ1" s="119"/>
      <c r="FQK1" s="119"/>
      <c r="FQL1" s="119"/>
      <c r="FQM1" s="119"/>
      <c r="FQN1" s="119"/>
      <c r="FQO1" s="119"/>
      <c r="FQP1" s="119"/>
      <c r="FQQ1" s="119"/>
      <c r="FQR1" s="119"/>
      <c r="FQS1" s="119"/>
      <c r="FQT1" s="119"/>
      <c r="FQU1" s="119"/>
      <c r="FQV1" s="119"/>
      <c r="FQW1" s="119"/>
      <c r="FQX1" s="119"/>
      <c r="FQY1" s="119"/>
      <c r="FQZ1" s="119"/>
      <c r="FRA1" s="119"/>
      <c r="FRB1" s="119"/>
      <c r="FRC1" s="119"/>
      <c r="FRD1" s="119"/>
      <c r="FRE1" s="119"/>
      <c r="FRF1" s="119"/>
      <c r="FRG1" s="119"/>
      <c r="FRH1" s="119"/>
      <c r="FRI1" s="119"/>
      <c r="FRJ1" s="119"/>
      <c r="FRK1" s="119"/>
      <c r="FRL1" s="119"/>
      <c r="FRM1" s="119"/>
      <c r="FRN1" s="119"/>
      <c r="FRO1" s="119"/>
      <c r="FRP1" s="119"/>
      <c r="FRQ1" s="119"/>
      <c r="FRR1" s="119"/>
      <c r="FRS1" s="119"/>
      <c r="FRT1" s="119"/>
      <c r="FRU1" s="119"/>
      <c r="FRV1" s="119"/>
      <c r="FRW1" s="119"/>
      <c r="FRX1" s="119"/>
      <c r="FRY1" s="119"/>
      <c r="FRZ1" s="119"/>
      <c r="FSA1" s="119"/>
      <c r="FSB1" s="119"/>
      <c r="FSC1" s="119"/>
      <c r="FSD1" s="119"/>
      <c r="FSE1" s="119"/>
      <c r="FSF1" s="119"/>
      <c r="FSG1" s="119"/>
      <c r="FSH1" s="119"/>
      <c r="FSI1" s="119"/>
      <c r="FSJ1" s="119"/>
      <c r="FSK1" s="119"/>
      <c r="FSL1" s="119"/>
      <c r="FSM1" s="119"/>
      <c r="FSN1" s="119"/>
      <c r="FSO1" s="119"/>
      <c r="FSP1" s="119"/>
      <c r="FSQ1" s="119"/>
      <c r="FSR1" s="119"/>
      <c r="FSS1" s="119"/>
      <c r="FST1" s="119"/>
      <c r="FSU1" s="119"/>
      <c r="FSV1" s="119"/>
      <c r="FSW1" s="119"/>
      <c r="FSX1" s="119"/>
      <c r="FSY1" s="119"/>
      <c r="FSZ1" s="119"/>
      <c r="FTA1" s="119"/>
      <c r="FTB1" s="119"/>
      <c r="FTC1" s="119"/>
      <c r="FTD1" s="119"/>
      <c r="FTE1" s="119"/>
      <c r="FTF1" s="119"/>
      <c r="FTG1" s="119"/>
      <c r="FTH1" s="119"/>
      <c r="FTI1" s="119"/>
      <c r="FTJ1" s="119"/>
      <c r="FTK1" s="119"/>
      <c r="FTL1" s="119"/>
      <c r="FTM1" s="119"/>
      <c r="FTN1" s="119"/>
      <c r="FTO1" s="119"/>
      <c r="FTP1" s="119"/>
      <c r="FTQ1" s="119"/>
      <c r="FTR1" s="119"/>
      <c r="FTS1" s="119"/>
      <c r="FTT1" s="119"/>
      <c r="FTU1" s="119"/>
      <c r="FTV1" s="119"/>
      <c r="FTW1" s="119"/>
      <c r="FTX1" s="119"/>
      <c r="FTY1" s="119"/>
      <c r="FTZ1" s="119"/>
      <c r="FUA1" s="119"/>
      <c r="FUB1" s="119"/>
      <c r="FUC1" s="119"/>
      <c r="FUD1" s="119"/>
      <c r="FUE1" s="119"/>
      <c r="FUF1" s="119"/>
      <c r="FUG1" s="119"/>
      <c r="FUH1" s="119"/>
      <c r="FUI1" s="119"/>
      <c r="FUJ1" s="119"/>
      <c r="FUK1" s="119"/>
      <c r="FUL1" s="119"/>
      <c r="FUM1" s="119"/>
      <c r="FUN1" s="119"/>
      <c r="FUO1" s="119"/>
      <c r="FUP1" s="119"/>
      <c r="FUQ1" s="119"/>
      <c r="FUR1" s="119"/>
      <c r="FUS1" s="119"/>
      <c r="FUT1" s="119"/>
      <c r="FUU1" s="119"/>
      <c r="FUV1" s="119"/>
      <c r="FUW1" s="119"/>
      <c r="FUX1" s="119"/>
      <c r="FUY1" s="119"/>
      <c r="FUZ1" s="119"/>
      <c r="FVA1" s="119"/>
      <c r="FVB1" s="119"/>
      <c r="FVC1" s="119"/>
      <c r="FVD1" s="119"/>
      <c r="FVE1" s="119"/>
      <c r="FVF1" s="119"/>
      <c r="FVG1" s="119"/>
      <c r="FVH1" s="119"/>
      <c r="FVI1" s="119"/>
      <c r="FVJ1" s="119"/>
      <c r="FVK1" s="119"/>
      <c r="FVL1" s="119"/>
      <c r="FVM1" s="119"/>
      <c r="FVN1" s="119"/>
      <c r="FVO1" s="119"/>
      <c r="FVP1" s="119"/>
      <c r="FVQ1" s="119"/>
      <c r="FVR1" s="119"/>
      <c r="FVS1" s="119"/>
      <c r="FVT1" s="119"/>
      <c r="FVU1" s="119"/>
      <c r="FVV1" s="119"/>
      <c r="FVW1" s="119"/>
      <c r="FVX1" s="119"/>
      <c r="FVY1" s="119"/>
      <c r="FVZ1" s="119"/>
      <c r="FWA1" s="119"/>
      <c r="FWB1" s="119"/>
      <c r="FWC1" s="119"/>
      <c r="FWD1" s="119"/>
      <c r="FWE1" s="119"/>
      <c r="FWF1" s="119"/>
      <c r="FWG1" s="119"/>
      <c r="FWH1" s="119"/>
      <c r="FWI1" s="119"/>
      <c r="FWJ1" s="119"/>
      <c r="FWK1" s="119"/>
      <c r="FWL1" s="119"/>
      <c r="FWM1" s="119"/>
      <c r="FWN1" s="119"/>
      <c r="FWO1" s="119"/>
      <c r="FWP1" s="119"/>
      <c r="FWQ1" s="119"/>
      <c r="FWR1" s="119"/>
      <c r="FWS1" s="119"/>
      <c r="FWT1" s="119"/>
      <c r="FWU1" s="119"/>
      <c r="FWV1" s="119"/>
      <c r="FWW1" s="119"/>
      <c r="FWX1" s="119"/>
      <c r="FWY1" s="119"/>
      <c r="FWZ1" s="119"/>
      <c r="FXA1" s="119"/>
      <c r="FXB1" s="119"/>
      <c r="FXC1" s="119"/>
      <c r="FXD1" s="119"/>
      <c r="FXE1" s="119"/>
      <c r="FXF1" s="119"/>
      <c r="FXG1" s="119"/>
      <c r="FXH1" s="119"/>
      <c r="FXI1" s="119"/>
      <c r="FXJ1" s="119"/>
      <c r="FXK1" s="119"/>
      <c r="FXL1" s="119"/>
      <c r="FXM1" s="119"/>
      <c r="FXN1" s="119"/>
      <c r="FXO1" s="119"/>
      <c r="FXP1" s="119"/>
      <c r="FXQ1" s="119"/>
      <c r="FXR1" s="119"/>
      <c r="FXS1" s="119"/>
      <c r="FXT1" s="119"/>
      <c r="FXU1" s="119"/>
      <c r="FXV1" s="119"/>
      <c r="FXW1" s="119"/>
      <c r="FXX1" s="119"/>
      <c r="FXY1" s="119"/>
      <c r="FXZ1" s="119"/>
      <c r="FYA1" s="119"/>
      <c r="FYB1" s="119"/>
      <c r="FYC1" s="119"/>
      <c r="FYD1" s="119"/>
      <c r="FYE1" s="119"/>
      <c r="FYF1" s="119"/>
      <c r="FYG1" s="119"/>
      <c r="FYH1" s="119"/>
      <c r="FYI1" s="119"/>
      <c r="FYJ1" s="119"/>
      <c r="FYK1" s="119"/>
      <c r="FYL1" s="119"/>
      <c r="FYM1" s="119"/>
      <c r="FYN1" s="119"/>
      <c r="FYO1" s="119"/>
      <c r="FYP1" s="119"/>
      <c r="FYQ1" s="119"/>
      <c r="FYR1" s="119"/>
      <c r="FYS1" s="119"/>
      <c r="FYT1" s="119"/>
      <c r="FYU1" s="119"/>
      <c r="FYV1" s="119"/>
      <c r="FYW1" s="119"/>
      <c r="FYX1" s="119"/>
      <c r="FYY1" s="119"/>
      <c r="FYZ1" s="119"/>
      <c r="FZA1" s="119"/>
      <c r="FZB1" s="119"/>
      <c r="FZC1" s="119"/>
      <c r="FZD1" s="119"/>
      <c r="FZE1" s="119"/>
      <c r="FZF1" s="119"/>
      <c r="FZG1" s="119"/>
      <c r="FZH1" s="119"/>
      <c r="FZI1" s="119"/>
      <c r="FZJ1" s="119"/>
      <c r="FZK1" s="119"/>
      <c r="FZL1" s="119"/>
      <c r="FZM1" s="119"/>
      <c r="FZN1" s="119"/>
      <c r="FZO1" s="119"/>
      <c r="FZP1" s="119"/>
      <c r="FZQ1" s="119"/>
      <c r="FZR1" s="119"/>
      <c r="FZS1" s="119"/>
      <c r="FZT1" s="119"/>
      <c r="FZU1" s="119"/>
      <c r="FZV1" s="119"/>
      <c r="FZW1" s="119"/>
      <c r="FZX1" s="119"/>
      <c r="FZY1" s="119"/>
      <c r="FZZ1" s="119"/>
      <c r="GAA1" s="119"/>
      <c r="GAB1" s="119"/>
      <c r="GAC1" s="119"/>
      <c r="GAD1" s="119"/>
      <c r="GAE1" s="119"/>
      <c r="GAF1" s="119"/>
      <c r="GAG1" s="119"/>
      <c r="GAH1" s="119"/>
      <c r="GAI1" s="119"/>
      <c r="GAJ1" s="119"/>
      <c r="GAK1" s="119"/>
      <c r="GAL1" s="119"/>
      <c r="GAM1" s="119"/>
      <c r="GAN1" s="119"/>
      <c r="GAO1" s="119"/>
      <c r="GAP1" s="119"/>
      <c r="GAQ1" s="119"/>
      <c r="GAR1" s="119"/>
      <c r="GAS1" s="119"/>
      <c r="GAT1" s="119"/>
      <c r="GAU1" s="119"/>
      <c r="GAV1" s="119"/>
      <c r="GAW1" s="119"/>
      <c r="GAX1" s="119"/>
      <c r="GAY1" s="119"/>
      <c r="GAZ1" s="119"/>
      <c r="GBA1" s="119"/>
      <c r="GBB1" s="119"/>
      <c r="GBC1" s="119"/>
      <c r="GBD1" s="119"/>
      <c r="GBE1" s="119"/>
      <c r="GBF1" s="119"/>
      <c r="GBG1" s="119"/>
      <c r="GBH1" s="119"/>
      <c r="GBI1" s="119"/>
      <c r="GBJ1" s="119"/>
      <c r="GBK1" s="119"/>
      <c r="GBL1" s="119"/>
      <c r="GBM1" s="119"/>
      <c r="GBN1" s="119"/>
      <c r="GBO1" s="119"/>
      <c r="GBP1" s="119"/>
      <c r="GBQ1" s="119"/>
      <c r="GBR1" s="119"/>
      <c r="GBS1" s="119"/>
      <c r="GBT1" s="119"/>
      <c r="GBU1" s="119"/>
      <c r="GBV1" s="119"/>
      <c r="GBW1" s="119"/>
      <c r="GBX1" s="119"/>
      <c r="GBY1" s="119"/>
      <c r="GBZ1" s="119"/>
      <c r="GCA1" s="119"/>
      <c r="GCB1" s="119"/>
      <c r="GCC1" s="119"/>
      <c r="GCD1" s="119"/>
      <c r="GCE1" s="119"/>
      <c r="GCF1" s="119"/>
      <c r="GCG1" s="119"/>
      <c r="GCH1" s="119"/>
      <c r="GCI1" s="119"/>
      <c r="GCJ1" s="119"/>
      <c r="GCK1" s="119"/>
      <c r="GCL1" s="119"/>
      <c r="GCM1" s="119"/>
      <c r="GCN1" s="119"/>
      <c r="GCO1" s="119"/>
      <c r="GCP1" s="119"/>
      <c r="GCQ1" s="119"/>
      <c r="GCR1" s="119"/>
      <c r="GCS1" s="119"/>
      <c r="GCT1" s="119"/>
      <c r="GCU1" s="119"/>
      <c r="GCV1" s="119"/>
      <c r="GCW1" s="119"/>
      <c r="GCX1" s="119"/>
      <c r="GCY1" s="119"/>
      <c r="GCZ1" s="119"/>
      <c r="GDA1" s="119"/>
      <c r="GDB1" s="119"/>
      <c r="GDC1" s="119"/>
      <c r="GDD1" s="119"/>
      <c r="GDE1" s="119"/>
      <c r="GDF1" s="119"/>
      <c r="GDG1" s="119"/>
      <c r="GDH1" s="119"/>
      <c r="GDI1" s="119"/>
      <c r="GDJ1" s="119"/>
      <c r="GDK1" s="119"/>
      <c r="GDL1" s="119"/>
      <c r="GDM1" s="119"/>
      <c r="GDN1" s="119"/>
      <c r="GDO1" s="119"/>
      <c r="GDP1" s="119"/>
      <c r="GDQ1" s="119"/>
      <c r="GDR1" s="119"/>
      <c r="GDS1" s="119"/>
      <c r="GDT1" s="119"/>
      <c r="GDU1" s="119"/>
      <c r="GDV1" s="119"/>
      <c r="GDW1" s="119"/>
      <c r="GDX1" s="119"/>
      <c r="GDY1" s="119"/>
      <c r="GDZ1" s="119"/>
      <c r="GEA1" s="119"/>
      <c r="GEB1" s="119"/>
      <c r="GEC1" s="119"/>
      <c r="GED1" s="119"/>
      <c r="GEE1" s="119"/>
      <c r="GEF1" s="119"/>
      <c r="GEG1" s="119"/>
      <c r="GEH1" s="119"/>
      <c r="GEI1" s="119"/>
      <c r="GEJ1" s="119"/>
      <c r="GEK1" s="119"/>
      <c r="GEL1" s="119"/>
      <c r="GEM1" s="119"/>
      <c r="GEN1" s="119"/>
      <c r="GEO1" s="119"/>
      <c r="GEP1" s="119"/>
      <c r="GEQ1" s="119"/>
      <c r="GER1" s="119"/>
      <c r="GES1" s="119"/>
      <c r="GET1" s="119"/>
      <c r="GEU1" s="119"/>
      <c r="GEV1" s="119"/>
      <c r="GEW1" s="119"/>
      <c r="GEX1" s="119"/>
      <c r="GEY1" s="119"/>
      <c r="GEZ1" s="119"/>
      <c r="GFA1" s="119"/>
      <c r="GFB1" s="119"/>
      <c r="GFC1" s="119"/>
      <c r="GFD1" s="119"/>
      <c r="GFE1" s="119"/>
      <c r="GFF1" s="119"/>
      <c r="GFG1" s="119"/>
      <c r="GFH1" s="119"/>
      <c r="GFI1" s="119"/>
      <c r="GFJ1" s="119"/>
      <c r="GFK1" s="119"/>
      <c r="GFL1" s="119"/>
      <c r="GFM1" s="119"/>
      <c r="GFN1" s="119"/>
      <c r="GFO1" s="119"/>
      <c r="GFP1" s="119"/>
      <c r="GFQ1" s="119"/>
      <c r="GFR1" s="119"/>
      <c r="GFS1" s="119"/>
      <c r="GFT1" s="119"/>
      <c r="GFU1" s="119"/>
      <c r="GFV1" s="119"/>
      <c r="GFW1" s="119"/>
      <c r="GFX1" s="119"/>
      <c r="GFY1" s="119"/>
      <c r="GFZ1" s="119"/>
      <c r="GGA1" s="119"/>
      <c r="GGB1" s="119"/>
      <c r="GGC1" s="119"/>
      <c r="GGD1" s="119"/>
      <c r="GGE1" s="119"/>
      <c r="GGF1" s="119"/>
      <c r="GGG1" s="119"/>
      <c r="GGH1" s="119"/>
      <c r="GGI1" s="119"/>
      <c r="GGJ1" s="119"/>
      <c r="GGK1" s="119"/>
      <c r="GGL1" s="119"/>
      <c r="GGM1" s="119"/>
      <c r="GGN1" s="119"/>
      <c r="GGO1" s="119"/>
      <c r="GGP1" s="119"/>
      <c r="GGQ1" s="119"/>
      <c r="GGR1" s="119"/>
      <c r="GGS1" s="119"/>
      <c r="GGT1" s="119"/>
      <c r="GGU1" s="119"/>
      <c r="GGV1" s="119"/>
      <c r="GGW1" s="119"/>
      <c r="GGX1" s="119"/>
      <c r="GGY1" s="119"/>
      <c r="GGZ1" s="119"/>
      <c r="GHA1" s="119"/>
      <c r="GHB1" s="119"/>
      <c r="GHC1" s="119"/>
      <c r="GHD1" s="119"/>
      <c r="GHE1" s="119"/>
      <c r="GHF1" s="119"/>
      <c r="GHG1" s="119"/>
      <c r="GHH1" s="119"/>
      <c r="GHI1" s="119"/>
      <c r="GHJ1" s="119"/>
      <c r="GHK1" s="119"/>
      <c r="GHL1" s="119"/>
      <c r="GHM1" s="119"/>
      <c r="GHN1" s="119"/>
      <c r="GHO1" s="119"/>
      <c r="GHP1" s="119"/>
      <c r="GHQ1" s="119"/>
      <c r="GHR1" s="119"/>
      <c r="GHS1" s="119"/>
      <c r="GHT1" s="119"/>
      <c r="GHU1" s="119"/>
      <c r="GHV1" s="119"/>
      <c r="GHW1" s="119"/>
      <c r="GHX1" s="119"/>
      <c r="GHY1" s="119"/>
      <c r="GHZ1" s="119"/>
      <c r="GIA1" s="119"/>
      <c r="GIB1" s="119"/>
      <c r="GIC1" s="119"/>
      <c r="GID1" s="119"/>
      <c r="GIE1" s="119"/>
      <c r="GIF1" s="119"/>
      <c r="GIG1" s="119"/>
      <c r="GIH1" s="119"/>
      <c r="GII1" s="119"/>
      <c r="GIJ1" s="119"/>
      <c r="GIK1" s="119"/>
      <c r="GIL1" s="119"/>
      <c r="GIM1" s="119"/>
      <c r="GIN1" s="119"/>
      <c r="GIO1" s="119"/>
      <c r="GIP1" s="119"/>
      <c r="GIQ1" s="119"/>
      <c r="GIR1" s="119"/>
      <c r="GIS1" s="119"/>
      <c r="GIT1" s="119"/>
      <c r="GIU1" s="119"/>
      <c r="GIV1" s="119"/>
      <c r="GIW1" s="119"/>
      <c r="GIX1" s="119"/>
      <c r="GIY1" s="119"/>
      <c r="GIZ1" s="119"/>
      <c r="GJA1" s="119"/>
      <c r="GJB1" s="119"/>
      <c r="GJC1" s="119"/>
      <c r="GJD1" s="119"/>
      <c r="GJE1" s="119"/>
      <c r="GJF1" s="119"/>
      <c r="GJG1" s="119"/>
      <c r="GJH1" s="119"/>
      <c r="GJI1" s="119"/>
      <c r="GJJ1" s="119"/>
      <c r="GJK1" s="119"/>
      <c r="GJL1" s="119"/>
      <c r="GJM1" s="119"/>
      <c r="GJN1" s="119"/>
      <c r="GJO1" s="119"/>
      <c r="GJP1" s="119"/>
      <c r="GJQ1" s="119"/>
      <c r="GJR1" s="119"/>
      <c r="GJS1" s="119"/>
      <c r="GJT1" s="119"/>
      <c r="GJU1" s="119"/>
      <c r="GJV1" s="119"/>
      <c r="GJW1" s="119"/>
      <c r="GJX1" s="119"/>
      <c r="GJY1" s="119"/>
      <c r="GJZ1" s="119"/>
      <c r="GKA1" s="119"/>
      <c r="GKB1" s="119"/>
      <c r="GKC1" s="119"/>
      <c r="GKD1" s="119"/>
      <c r="GKE1" s="119"/>
      <c r="GKF1" s="119"/>
      <c r="GKG1" s="119"/>
      <c r="GKH1" s="119"/>
      <c r="GKI1" s="119"/>
      <c r="GKJ1" s="119"/>
      <c r="GKK1" s="119"/>
      <c r="GKL1" s="119"/>
      <c r="GKM1" s="119"/>
      <c r="GKN1" s="119"/>
      <c r="GKO1" s="119"/>
      <c r="GKP1" s="119"/>
      <c r="GKQ1" s="119"/>
      <c r="GKR1" s="119"/>
      <c r="GKS1" s="119"/>
      <c r="GKT1" s="119"/>
      <c r="GKU1" s="119"/>
      <c r="GKV1" s="119"/>
      <c r="GKW1" s="119"/>
      <c r="GKX1" s="119"/>
      <c r="GKY1" s="119"/>
      <c r="GKZ1" s="119"/>
      <c r="GLA1" s="119"/>
      <c r="GLB1" s="119"/>
      <c r="GLC1" s="119"/>
      <c r="GLD1" s="119"/>
      <c r="GLE1" s="119"/>
      <c r="GLF1" s="119"/>
      <c r="GLG1" s="119"/>
      <c r="GLH1" s="119"/>
      <c r="GLI1" s="119"/>
      <c r="GLJ1" s="119"/>
      <c r="GLK1" s="119"/>
      <c r="GLL1" s="119"/>
      <c r="GLM1" s="119"/>
      <c r="GLN1" s="119"/>
      <c r="GLO1" s="119"/>
      <c r="GLP1" s="119"/>
      <c r="GLQ1" s="119"/>
      <c r="GLR1" s="119"/>
      <c r="GLS1" s="119"/>
      <c r="GLT1" s="119"/>
      <c r="GLU1" s="119"/>
      <c r="GLV1" s="119"/>
      <c r="GLW1" s="119"/>
      <c r="GLX1" s="119"/>
      <c r="GLY1" s="119"/>
      <c r="GLZ1" s="119"/>
      <c r="GMA1" s="119"/>
      <c r="GMB1" s="119"/>
      <c r="GMC1" s="119"/>
      <c r="GMD1" s="119"/>
      <c r="GME1" s="119"/>
      <c r="GMF1" s="119"/>
      <c r="GMG1" s="119"/>
      <c r="GMH1" s="119"/>
      <c r="GMI1" s="119"/>
      <c r="GMJ1" s="119"/>
      <c r="GMK1" s="119"/>
      <c r="GML1" s="119"/>
      <c r="GMM1" s="119"/>
      <c r="GMN1" s="119"/>
      <c r="GMO1" s="119"/>
      <c r="GMP1" s="119"/>
      <c r="GMQ1" s="119"/>
      <c r="GMR1" s="119"/>
      <c r="GMS1" s="119"/>
      <c r="GMT1" s="119"/>
      <c r="GMU1" s="119"/>
      <c r="GMV1" s="119"/>
      <c r="GMW1" s="119"/>
      <c r="GMX1" s="119"/>
      <c r="GMY1" s="119"/>
      <c r="GMZ1" s="119"/>
      <c r="GNA1" s="119"/>
      <c r="GNB1" s="119"/>
      <c r="GNC1" s="119"/>
      <c r="GND1" s="119"/>
      <c r="GNE1" s="119"/>
      <c r="GNF1" s="119"/>
      <c r="GNG1" s="119"/>
      <c r="GNH1" s="119"/>
      <c r="GNI1" s="119"/>
      <c r="GNJ1" s="119"/>
      <c r="GNK1" s="119"/>
      <c r="GNL1" s="119"/>
      <c r="GNM1" s="119"/>
      <c r="GNN1" s="119"/>
      <c r="GNO1" s="119"/>
      <c r="GNP1" s="119"/>
      <c r="GNQ1" s="119"/>
      <c r="GNR1" s="119"/>
      <c r="GNS1" s="119"/>
      <c r="GNT1" s="119"/>
      <c r="GNU1" s="119"/>
      <c r="GNV1" s="119"/>
      <c r="GNW1" s="119"/>
      <c r="GNX1" s="119"/>
      <c r="GNY1" s="119"/>
      <c r="GNZ1" s="119"/>
      <c r="GOA1" s="119"/>
      <c r="GOB1" s="119"/>
      <c r="GOC1" s="119"/>
      <c r="GOD1" s="119"/>
      <c r="GOE1" s="119"/>
      <c r="GOF1" s="119"/>
      <c r="GOG1" s="119"/>
      <c r="GOH1" s="119"/>
      <c r="GOI1" s="119"/>
      <c r="GOJ1" s="119"/>
      <c r="GOK1" s="119"/>
      <c r="GOL1" s="119"/>
      <c r="GOM1" s="119"/>
      <c r="GON1" s="119"/>
      <c r="GOO1" s="119"/>
      <c r="GOP1" s="119"/>
      <c r="GOQ1" s="119"/>
      <c r="GOR1" s="119"/>
      <c r="GOS1" s="119"/>
      <c r="GOT1" s="119"/>
      <c r="GOU1" s="119"/>
      <c r="GOV1" s="119"/>
      <c r="GOW1" s="119"/>
      <c r="GOX1" s="119"/>
      <c r="GOY1" s="119"/>
      <c r="GOZ1" s="119"/>
      <c r="GPA1" s="119"/>
      <c r="GPB1" s="119"/>
      <c r="GPC1" s="119"/>
      <c r="GPD1" s="119"/>
      <c r="GPE1" s="119"/>
      <c r="GPF1" s="119"/>
      <c r="GPG1" s="119"/>
      <c r="GPH1" s="119"/>
      <c r="GPI1" s="119"/>
      <c r="GPJ1" s="119"/>
      <c r="GPK1" s="119"/>
      <c r="GPL1" s="119"/>
      <c r="GPM1" s="119"/>
      <c r="GPN1" s="119"/>
      <c r="GPO1" s="119"/>
      <c r="GPP1" s="119"/>
      <c r="GPQ1" s="119"/>
      <c r="GPR1" s="119"/>
      <c r="GPS1" s="119"/>
      <c r="GPT1" s="119"/>
      <c r="GPU1" s="119"/>
      <c r="GPV1" s="119"/>
      <c r="GPW1" s="119"/>
      <c r="GPX1" s="119"/>
      <c r="GPY1" s="119"/>
      <c r="GPZ1" s="119"/>
      <c r="GQA1" s="119"/>
      <c r="GQB1" s="119"/>
      <c r="GQC1" s="119"/>
      <c r="GQD1" s="119"/>
      <c r="GQE1" s="119"/>
      <c r="GQF1" s="119"/>
      <c r="GQG1" s="119"/>
      <c r="GQH1" s="119"/>
      <c r="GQI1" s="119"/>
      <c r="GQJ1" s="119"/>
      <c r="GQK1" s="119"/>
      <c r="GQL1" s="119"/>
      <c r="GQM1" s="119"/>
      <c r="GQN1" s="119"/>
      <c r="GQO1" s="119"/>
      <c r="GQP1" s="119"/>
      <c r="GQQ1" s="119"/>
      <c r="GQR1" s="119"/>
      <c r="GQS1" s="119"/>
      <c r="GQT1" s="119"/>
      <c r="GQU1" s="119"/>
      <c r="GQV1" s="119"/>
      <c r="GQW1" s="119"/>
      <c r="GQX1" s="119"/>
      <c r="GQY1" s="119"/>
      <c r="GQZ1" s="119"/>
      <c r="GRA1" s="119"/>
      <c r="GRB1" s="119"/>
      <c r="GRC1" s="119"/>
      <c r="GRD1" s="119"/>
      <c r="GRE1" s="119"/>
      <c r="GRF1" s="119"/>
      <c r="GRG1" s="119"/>
      <c r="GRH1" s="119"/>
      <c r="GRI1" s="119"/>
      <c r="GRJ1" s="119"/>
      <c r="GRK1" s="119"/>
      <c r="GRL1" s="119"/>
      <c r="GRM1" s="119"/>
      <c r="GRN1" s="119"/>
      <c r="GRO1" s="119"/>
      <c r="GRP1" s="119"/>
      <c r="GRQ1" s="119"/>
      <c r="GRR1" s="119"/>
      <c r="GRS1" s="119"/>
      <c r="GRT1" s="119"/>
      <c r="GRU1" s="119"/>
      <c r="GRV1" s="119"/>
      <c r="GRW1" s="119"/>
      <c r="GRX1" s="119"/>
      <c r="GRY1" s="119"/>
      <c r="GRZ1" s="119"/>
      <c r="GSA1" s="119"/>
      <c r="GSB1" s="119"/>
      <c r="GSC1" s="119"/>
      <c r="GSD1" s="119"/>
      <c r="GSE1" s="119"/>
      <c r="GSF1" s="119"/>
      <c r="GSG1" s="119"/>
      <c r="GSH1" s="119"/>
      <c r="GSI1" s="119"/>
      <c r="GSJ1" s="119"/>
      <c r="GSK1" s="119"/>
      <c r="GSL1" s="119"/>
      <c r="GSM1" s="119"/>
      <c r="GSN1" s="119"/>
      <c r="GSO1" s="119"/>
      <c r="GSP1" s="119"/>
      <c r="GSQ1" s="119"/>
      <c r="GSR1" s="119"/>
      <c r="GSS1" s="119"/>
      <c r="GST1" s="119"/>
      <c r="GSU1" s="119"/>
      <c r="GSV1" s="119"/>
      <c r="GSW1" s="119"/>
      <c r="GSX1" s="119"/>
      <c r="GSY1" s="119"/>
      <c r="GSZ1" s="119"/>
      <c r="GTA1" s="119"/>
      <c r="GTB1" s="119"/>
      <c r="GTC1" s="119"/>
      <c r="GTD1" s="119"/>
      <c r="GTE1" s="119"/>
      <c r="GTF1" s="119"/>
      <c r="GTG1" s="119"/>
      <c r="GTH1" s="119"/>
      <c r="GTI1" s="119"/>
      <c r="GTJ1" s="119"/>
      <c r="GTK1" s="119"/>
      <c r="GTL1" s="119"/>
      <c r="GTM1" s="119"/>
      <c r="GTN1" s="119"/>
      <c r="GTO1" s="119"/>
      <c r="GTP1" s="119"/>
      <c r="GTQ1" s="119"/>
      <c r="GTR1" s="119"/>
      <c r="GTS1" s="119"/>
      <c r="GTT1" s="119"/>
      <c r="GTU1" s="119"/>
      <c r="GTV1" s="119"/>
      <c r="GTW1" s="119"/>
      <c r="GTX1" s="119"/>
      <c r="GTY1" s="119"/>
      <c r="GTZ1" s="119"/>
      <c r="GUA1" s="119"/>
      <c r="GUB1" s="119"/>
      <c r="GUC1" s="119"/>
      <c r="GUD1" s="119"/>
      <c r="GUE1" s="119"/>
      <c r="GUF1" s="119"/>
      <c r="GUG1" s="119"/>
      <c r="GUH1" s="119"/>
      <c r="GUI1" s="119"/>
      <c r="GUJ1" s="119"/>
      <c r="GUK1" s="119"/>
      <c r="GUL1" s="119"/>
      <c r="GUM1" s="119"/>
      <c r="GUN1" s="119"/>
      <c r="GUO1" s="119"/>
      <c r="GUP1" s="119"/>
      <c r="GUQ1" s="119"/>
      <c r="GUR1" s="119"/>
      <c r="GUS1" s="119"/>
      <c r="GUT1" s="119"/>
      <c r="GUU1" s="119"/>
      <c r="GUV1" s="119"/>
      <c r="GUW1" s="119"/>
      <c r="GUX1" s="119"/>
      <c r="GUY1" s="119"/>
      <c r="GUZ1" s="119"/>
      <c r="GVA1" s="119"/>
      <c r="GVB1" s="119"/>
      <c r="GVC1" s="119"/>
      <c r="GVD1" s="119"/>
      <c r="GVE1" s="119"/>
      <c r="GVF1" s="119"/>
      <c r="GVG1" s="119"/>
      <c r="GVH1" s="119"/>
      <c r="GVI1" s="119"/>
      <c r="GVJ1" s="119"/>
      <c r="GVK1" s="119"/>
      <c r="GVL1" s="119"/>
      <c r="GVM1" s="119"/>
      <c r="GVN1" s="119"/>
      <c r="GVO1" s="119"/>
      <c r="GVP1" s="119"/>
      <c r="GVQ1" s="119"/>
      <c r="GVR1" s="119"/>
      <c r="GVS1" s="119"/>
      <c r="GVT1" s="119"/>
      <c r="GVU1" s="119"/>
      <c r="GVV1" s="119"/>
      <c r="GVW1" s="119"/>
      <c r="GVX1" s="119"/>
      <c r="GVY1" s="119"/>
      <c r="GVZ1" s="119"/>
      <c r="GWA1" s="119"/>
      <c r="GWB1" s="119"/>
      <c r="GWC1" s="119"/>
      <c r="GWD1" s="119"/>
      <c r="GWE1" s="119"/>
      <c r="GWF1" s="119"/>
      <c r="GWG1" s="119"/>
      <c r="GWH1" s="119"/>
      <c r="GWI1" s="119"/>
      <c r="GWJ1" s="119"/>
      <c r="GWK1" s="119"/>
      <c r="GWL1" s="119"/>
      <c r="GWM1" s="119"/>
      <c r="GWN1" s="119"/>
      <c r="GWO1" s="119"/>
      <c r="GWP1" s="119"/>
      <c r="GWQ1" s="119"/>
      <c r="GWR1" s="119"/>
      <c r="GWS1" s="119"/>
      <c r="GWT1" s="119"/>
      <c r="GWU1" s="119"/>
      <c r="GWV1" s="119"/>
      <c r="GWW1" s="119"/>
      <c r="GWX1" s="119"/>
      <c r="GWY1" s="119"/>
      <c r="GWZ1" s="119"/>
      <c r="GXA1" s="119"/>
      <c r="GXB1" s="119"/>
      <c r="GXC1" s="119"/>
      <c r="GXD1" s="119"/>
      <c r="GXE1" s="119"/>
      <c r="GXF1" s="119"/>
      <c r="GXG1" s="119"/>
      <c r="GXH1" s="119"/>
      <c r="GXI1" s="119"/>
      <c r="GXJ1" s="119"/>
      <c r="GXK1" s="119"/>
      <c r="GXL1" s="119"/>
      <c r="GXM1" s="119"/>
      <c r="GXN1" s="119"/>
      <c r="GXO1" s="119"/>
      <c r="GXP1" s="119"/>
      <c r="GXQ1" s="119"/>
      <c r="GXR1" s="119"/>
      <c r="GXS1" s="119"/>
      <c r="GXT1" s="119"/>
      <c r="GXU1" s="119"/>
      <c r="GXV1" s="119"/>
      <c r="GXW1" s="119"/>
      <c r="GXX1" s="119"/>
      <c r="GXY1" s="119"/>
      <c r="GXZ1" s="119"/>
      <c r="GYA1" s="119"/>
      <c r="GYB1" s="119"/>
      <c r="GYC1" s="119"/>
      <c r="GYD1" s="119"/>
      <c r="GYE1" s="119"/>
      <c r="GYF1" s="119"/>
      <c r="GYG1" s="119"/>
      <c r="GYH1" s="119"/>
      <c r="GYI1" s="119"/>
      <c r="GYJ1" s="119"/>
      <c r="GYK1" s="119"/>
      <c r="GYL1" s="119"/>
      <c r="GYM1" s="119"/>
      <c r="GYN1" s="119"/>
      <c r="GYO1" s="119"/>
      <c r="GYP1" s="119"/>
      <c r="GYQ1" s="119"/>
      <c r="GYR1" s="119"/>
      <c r="GYS1" s="119"/>
      <c r="GYT1" s="119"/>
      <c r="GYU1" s="119"/>
      <c r="GYV1" s="119"/>
      <c r="GYW1" s="119"/>
      <c r="GYX1" s="119"/>
      <c r="GYY1" s="119"/>
      <c r="GYZ1" s="119"/>
      <c r="GZA1" s="119"/>
      <c r="GZB1" s="119"/>
      <c r="GZC1" s="119"/>
      <c r="GZD1" s="119"/>
      <c r="GZE1" s="119"/>
      <c r="GZF1" s="119"/>
      <c r="GZG1" s="119"/>
      <c r="GZH1" s="119"/>
      <c r="GZI1" s="119"/>
      <c r="GZJ1" s="119"/>
      <c r="GZK1" s="119"/>
      <c r="GZL1" s="119"/>
      <c r="GZM1" s="119"/>
      <c r="GZN1" s="119"/>
      <c r="GZO1" s="119"/>
      <c r="GZP1" s="119"/>
      <c r="GZQ1" s="119"/>
      <c r="GZR1" s="119"/>
      <c r="GZS1" s="119"/>
      <c r="GZT1" s="119"/>
      <c r="GZU1" s="119"/>
      <c r="GZV1" s="119"/>
      <c r="GZW1" s="119"/>
      <c r="GZX1" s="119"/>
      <c r="GZY1" s="119"/>
      <c r="GZZ1" s="119"/>
      <c r="HAA1" s="119"/>
      <c r="HAB1" s="119"/>
      <c r="HAC1" s="119"/>
      <c r="HAD1" s="119"/>
      <c r="HAE1" s="119"/>
      <c r="HAF1" s="119"/>
      <c r="HAG1" s="119"/>
      <c r="HAH1" s="119"/>
      <c r="HAI1" s="119"/>
      <c r="HAJ1" s="119"/>
      <c r="HAK1" s="119"/>
      <c r="HAL1" s="119"/>
      <c r="HAM1" s="119"/>
      <c r="HAN1" s="119"/>
      <c r="HAO1" s="119"/>
      <c r="HAP1" s="119"/>
      <c r="HAQ1" s="119"/>
      <c r="HAR1" s="119"/>
      <c r="HAS1" s="119"/>
      <c r="HAT1" s="119"/>
      <c r="HAU1" s="119"/>
      <c r="HAV1" s="119"/>
      <c r="HAW1" s="119"/>
      <c r="HAX1" s="119"/>
      <c r="HAY1" s="119"/>
      <c r="HAZ1" s="119"/>
      <c r="HBA1" s="119"/>
      <c r="HBB1" s="119"/>
      <c r="HBC1" s="119"/>
      <c r="HBD1" s="119"/>
      <c r="HBE1" s="119"/>
      <c r="HBF1" s="119"/>
      <c r="HBG1" s="119"/>
      <c r="HBH1" s="119"/>
      <c r="HBI1" s="119"/>
      <c r="HBJ1" s="119"/>
      <c r="HBK1" s="119"/>
      <c r="HBL1" s="119"/>
      <c r="HBM1" s="119"/>
      <c r="HBN1" s="119"/>
      <c r="HBO1" s="119"/>
      <c r="HBP1" s="119"/>
      <c r="HBQ1" s="119"/>
      <c r="HBR1" s="119"/>
      <c r="HBS1" s="119"/>
      <c r="HBT1" s="119"/>
      <c r="HBU1" s="119"/>
      <c r="HBV1" s="119"/>
      <c r="HBW1" s="119"/>
      <c r="HBX1" s="119"/>
      <c r="HBY1" s="119"/>
      <c r="HBZ1" s="119"/>
      <c r="HCA1" s="119"/>
      <c r="HCB1" s="119"/>
      <c r="HCC1" s="119"/>
      <c r="HCD1" s="119"/>
      <c r="HCE1" s="119"/>
      <c r="HCF1" s="119"/>
      <c r="HCG1" s="119"/>
      <c r="HCH1" s="119"/>
      <c r="HCI1" s="119"/>
      <c r="HCJ1" s="119"/>
      <c r="HCK1" s="119"/>
      <c r="HCL1" s="119"/>
      <c r="HCM1" s="119"/>
      <c r="HCN1" s="119"/>
      <c r="HCO1" s="119"/>
      <c r="HCP1" s="119"/>
      <c r="HCQ1" s="119"/>
      <c r="HCR1" s="119"/>
      <c r="HCS1" s="119"/>
      <c r="HCT1" s="119"/>
      <c r="HCU1" s="119"/>
      <c r="HCV1" s="119"/>
      <c r="HCW1" s="119"/>
      <c r="HCX1" s="119"/>
      <c r="HCY1" s="119"/>
      <c r="HCZ1" s="119"/>
      <c r="HDA1" s="119"/>
      <c r="HDB1" s="119"/>
      <c r="HDC1" s="119"/>
      <c r="HDD1" s="119"/>
      <c r="HDE1" s="119"/>
      <c r="HDF1" s="119"/>
      <c r="HDG1" s="119"/>
      <c r="HDH1" s="119"/>
      <c r="HDI1" s="119"/>
      <c r="HDJ1" s="119"/>
      <c r="HDK1" s="119"/>
      <c r="HDL1" s="119"/>
      <c r="HDM1" s="119"/>
      <c r="HDN1" s="119"/>
      <c r="HDO1" s="119"/>
      <c r="HDP1" s="119"/>
      <c r="HDQ1" s="119"/>
      <c r="HDR1" s="119"/>
      <c r="HDS1" s="119"/>
      <c r="HDT1" s="119"/>
      <c r="HDU1" s="119"/>
      <c r="HDV1" s="119"/>
      <c r="HDW1" s="119"/>
      <c r="HDX1" s="119"/>
      <c r="HDY1" s="119"/>
      <c r="HDZ1" s="119"/>
      <c r="HEA1" s="119"/>
      <c r="HEB1" s="119"/>
      <c r="HEC1" s="119"/>
      <c r="HED1" s="119"/>
      <c r="HEE1" s="119"/>
      <c r="HEF1" s="119"/>
      <c r="HEG1" s="119"/>
      <c r="HEH1" s="119"/>
      <c r="HEI1" s="119"/>
      <c r="HEJ1" s="119"/>
      <c r="HEK1" s="119"/>
      <c r="HEL1" s="119"/>
      <c r="HEM1" s="119"/>
      <c r="HEN1" s="119"/>
      <c r="HEO1" s="119"/>
      <c r="HEP1" s="119"/>
      <c r="HEQ1" s="119"/>
      <c r="HER1" s="119"/>
      <c r="HES1" s="119"/>
      <c r="HET1" s="119"/>
      <c r="HEU1" s="119"/>
      <c r="HEV1" s="119"/>
      <c r="HEW1" s="119"/>
      <c r="HEX1" s="119"/>
      <c r="HEY1" s="119"/>
      <c r="HEZ1" s="119"/>
      <c r="HFA1" s="119"/>
      <c r="HFB1" s="119"/>
      <c r="HFC1" s="119"/>
      <c r="HFD1" s="119"/>
      <c r="HFE1" s="119"/>
      <c r="HFF1" s="119"/>
      <c r="HFG1" s="119"/>
      <c r="HFH1" s="119"/>
      <c r="HFI1" s="119"/>
      <c r="HFJ1" s="119"/>
      <c r="HFK1" s="119"/>
      <c r="HFL1" s="119"/>
      <c r="HFM1" s="119"/>
      <c r="HFN1" s="119"/>
      <c r="HFO1" s="119"/>
      <c r="HFP1" s="119"/>
      <c r="HFQ1" s="119"/>
      <c r="HFR1" s="119"/>
      <c r="HFS1" s="119"/>
      <c r="HFT1" s="119"/>
      <c r="HFU1" s="119"/>
      <c r="HFV1" s="119"/>
      <c r="HFW1" s="119"/>
      <c r="HFX1" s="119"/>
      <c r="HFY1" s="119"/>
      <c r="HFZ1" s="119"/>
      <c r="HGA1" s="119"/>
      <c r="HGB1" s="119"/>
      <c r="HGC1" s="119"/>
      <c r="HGD1" s="119"/>
      <c r="HGE1" s="119"/>
      <c r="HGF1" s="119"/>
      <c r="HGG1" s="119"/>
      <c r="HGH1" s="119"/>
      <c r="HGI1" s="119"/>
      <c r="HGJ1" s="119"/>
      <c r="HGK1" s="119"/>
      <c r="HGL1" s="119"/>
      <c r="HGM1" s="119"/>
      <c r="HGN1" s="119"/>
      <c r="HGO1" s="119"/>
      <c r="HGP1" s="119"/>
      <c r="HGQ1" s="119"/>
      <c r="HGR1" s="119"/>
      <c r="HGS1" s="119"/>
      <c r="HGT1" s="119"/>
      <c r="HGU1" s="119"/>
      <c r="HGV1" s="119"/>
      <c r="HGW1" s="119"/>
      <c r="HGX1" s="119"/>
      <c r="HGY1" s="119"/>
      <c r="HGZ1" s="119"/>
      <c r="HHA1" s="119"/>
      <c r="HHB1" s="119"/>
      <c r="HHC1" s="119"/>
      <c r="HHD1" s="119"/>
      <c r="HHE1" s="119"/>
      <c r="HHF1" s="119"/>
      <c r="HHG1" s="119"/>
      <c r="HHH1" s="119"/>
      <c r="HHI1" s="119"/>
      <c r="HHJ1" s="119"/>
      <c r="HHK1" s="119"/>
      <c r="HHL1" s="119"/>
      <c r="HHM1" s="119"/>
      <c r="HHN1" s="119"/>
      <c r="HHO1" s="119"/>
      <c r="HHP1" s="119"/>
      <c r="HHQ1" s="119"/>
      <c r="HHR1" s="119"/>
      <c r="HHS1" s="119"/>
      <c r="HHT1" s="119"/>
      <c r="HHU1" s="119"/>
      <c r="HHV1" s="119"/>
      <c r="HHW1" s="119"/>
      <c r="HHX1" s="119"/>
      <c r="HHY1" s="119"/>
      <c r="HHZ1" s="119"/>
      <c r="HIA1" s="119"/>
      <c r="HIB1" s="119"/>
      <c r="HIC1" s="119"/>
      <c r="HID1" s="119"/>
      <c r="HIE1" s="119"/>
      <c r="HIF1" s="119"/>
      <c r="HIG1" s="119"/>
      <c r="HIH1" s="119"/>
      <c r="HII1" s="119"/>
      <c r="HIJ1" s="119"/>
      <c r="HIK1" s="119"/>
      <c r="HIL1" s="119"/>
      <c r="HIM1" s="119"/>
      <c r="HIN1" s="119"/>
      <c r="HIO1" s="119"/>
      <c r="HIP1" s="119"/>
      <c r="HIQ1" s="119"/>
      <c r="HIR1" s="119"/>
      <c r="HIS1" s="119"/>
      <c r="HIT1" s="119"/>
      <c r="HIU1" s="119"/>
      <c r="HIV1" s="119"/>
      <c r="HIW1" s="119"/>
      <c r="HIX1" s="119"/>
      <c r="HIY1" s="119"/>
      <c r="HIZ1" s="119"/>
      <c r="HJA1" s="119"/>
      <c r="HJB1" s="119"/>
      <c r="HJC1" s="119"/>
      <c r="HJD1" s="119"/>
      <c r="HJE1" s="119"/>
      <c r="HJF1" s="119"/>
      <c r="HJG1" s="119"/>
      <c r="HJH1" s="119"/>
      <c r="HJI1" s="119"/>
      <c r="HJJ1" s="119"/>
      <c r="HJK1" s="119"/>
      <c r="HJL1" s="119"/>
      <c r="HJM1" s="119"/>
      <c r="HJN1" s="119"/>
      <c r="HJO1" s="119"/>
      <c r="HJP1" s="119"/>
      <c r="HJQ1" s="119"/>
      <c r="HJR1" s="119"/>
      <c r="HJS1" s="119"/>
      <c r="HJT1" s="119"/>
      <c r="HJU1" s="119"/>
      <c r="HJV1" s="119"/>
      <c r="HJW1" s="119"/>
      <c r="HJX1" s="119"/>
      <c r="HJY1" s="119"/>
      <c r="HJZ1" s="119"/>
      <c r="HKA1" s="119"/>
      <c r="HKB1" s="119"/>
      <c r="HKC1" s="119"/>
      <c r="HKD1" s="119"/>
      <c r="HKE1" s="119"/>
      <c r="HKF1" s="119"/>
      <c r="HKG1" s="119"/>
      <c r="HKH1" s="119"/>
      <c r="HKI1" s="119"/>
      <c r="HKJ1" s="119"/>
      <c r="HKK1" s="119"/>
      <c r="HKL1" s="119"/>
      <c r="HKM1" s="119"/>
      <c r="HKN1" s="119"/>
      <c r="HKO1" s="119"/>
      <c r="HKP1" s="119"/>
      <c r="HKQ1" s="119"/>
      <c r="HKR1" s="119"/>
      <c r="HKS1" s="119"/>
      <c r="HKT1" s="119"/>
      <c r="HKU1" s="119"/>
      <c r="HKV1" s="119"/>
      <c r="HKW1" s="119"/>
      <c r="HKX1" s="119"/>
      <c r="HKY1" s="119"/>
      <c r="HKZ1" s="119"/>
      <c r="HLA1" s="119"/>
      <c r="HLB1" s="119"/>
      <c r="HLC1" s="119"/>
      <c r="HLD1" s="119"/>
      <c r="HLE1" s="119"/>
      <c r="HLF1" s="119"/>
      <c r="HLG1" s="119"/>
      <c r="HLH1" s="119"/>
      <c r="HLI1" s="119"/>
      <c r="HLJ1" s="119"/>
      <c r="HLK1" s="119"/>
      <c r="HLL1" s="119"/>
      <c r="HLM1" s="119"/>
      <c r="HLN1" s="119"/>
      <c r="HLO1" s="119"/>
      <c r="HLP1" s="119"/>
      <c r="HLQ1" s="119"/>
      <c r="HLR1" s="119"/>
      <c r="HLS1" s="119"/>
      <c r="HLT1" s="119"/>
      <c r="HLU1" s="119"/>
      <c r="HLV1" s="119"/>
      <c r="HLW1" s="119"/>
      <c r="HLX1" s="119"/>
      <c r="HLY1" s="119"/>
      <c r="HLZ1" s="119"/>
      <c r="HMA1" s="119"/>
      <c r="HMB1" s="119"/>
      <c r="HMC1" s="119"/>
      <c r="HMD1" s="119"/>
      <c r="HME1" s="119"/>
      <c r="HMF1" s="119"/>
      <c r="HMG1" s="119"/>
      <c r="HMH1" s="119"/>
      <c r="HMI1" s="119"/>
      <c r="HMJ1" s="119"/>
      <c r="HMK1" s="119"/>
      <c r="HML1" s="119"/>
      <c r="HMM1" s="119"/>
      <c r="HMN1" s="119"/>
      <c r="HMO1" s="119"/>
      <c r="HMP1" s="119"/>
      <c r="HMQ1" s="119"/>
      <c r="HMR1" s="119"/>
      <c r="HMS1" s="119"/>
      <c r="HMT1" s="119"/>
      <c r="HMU1" s="119"/>
      <c r="HMV1" s="119"/>
      <c r="HMW1" s="119"/>
      <c r="HMX1" s="119"/>
      <c r="HMY1" s="119"/>
      <c r="HMZ1" s="119"/>
      <c r="HNA1" s="119"/>
      <c r="HNB1" s="119"/>
      <c r="HNC1" s="119"/>
      <c r="HND1" s="119"/>
      <c r="HNE1" s="119"/>
      <c r="HNF1" s="119"/>
      <c r="HNG1" s="119"/>
      <c r="HNH1" s="119"/>
      <c r="HNI1" s="119"/>
      <c r="HNJ1" s="119"/>
      <c r="HNK1" s="119"/>
      <c r="HNL1" s="119"/>
      <c r="HNM1" s="119"/>
      <c r="HNN1" s="119"/>
      <c r="HNO1" s="119"/>
      <c r="HNP1" s="119"/>
      <c r="HNQ1" s="119"/>
      <c r="HNR1" s="119"/>
      <c r="HNS1" s="119"/>
      <c r="HNT1" s="119"/>
      <c r="HNU1" s="119"/>
      <c r="HNV1" s="119"/>
      <c r="HNW1" s="119"/>
      <c r="HNX1" s="119"/>
      <c r="HNY1" s="119"/>
      <c r="HNZ1" s="119"/>
      <c r="HOA1" s="119"/>
      <c r="HOB1" s="119"/>
      <c r="HOC1" s="119"/>
      <c r="HOD1" s="119"/>
      <c r="HOE1" s="119"/>
      <c r="HOF1" s="119"/>
      <c r="HOG1" s="119"/>
      <c r="HOH1" s="119"/>
      <c r="HOI1" s="119"/>
      <c r="HOJ1" s="119"/>
      <c r="HOK1" s="119"/>
      <c r="HOL1" s="119"/>
      <c r="HOM1" s="119"/>
      <c r="HON1" s="119"/>
      <c r="HOO1" s="119"/>
      <c r="HOP1" s="119"/>
      <c r="HOQ1" s="119"/>
      <c r="HOR1" s="119"/>
      <c r="HOS1" s="119"/>
      <c r="HOT1" s="119"/>
      <c r="HOU1" s="119"/>
      <c r="HOV1" s="119"/>
      <c r="HOW1" s="119"/>
      <c r="HOX1" s="119"/>
      <c r="HOY1" s="119"/>
      <c r="HOZ1" s="119"/>
      <c r="HPA1" s="119"/>
      <c r="HPB1" s="119"/>
      <c r="HPC1" s="119"/>
      <c r="HPD1" s="119"/>
      <c r="HPE1" s="119"/>
      <c r="HPF1" s="119"/>
      <c r="HPG1" s="119"/>
      <c r="HPH1" s="119"/>
      <c r="HPI1" s="119"/>
      <c r="HPJ1" s="119"/>
      <c r="HPK1" s="119"/>
      <c r="HPL1" s="119"/>
      <c r="HPM1" s="119"/>
      <c r="HPN1" s="119"/>
      <c r="HPO1" s="119"/>
      <c r="HPP1" s="119"/>
      <c r="HPQ1" s="119"/>
      <c r="HPR1" s="119"/>
      <c r="HPS1" s="119"/>
      <c r="HPT1" s="119"/>
      <c r="HPU1" s="119"/>
      <c r="HPV1" s="119"/>
      <c r="HPW1" s="119"/>
      <c r="HPX1" s="119"/>
      <c r="HPY1" s="119"/>
      <c r="HPZ1" s="119"/>
      <c r="HQA1" s="119"/>
      <c r="HQB1" s="119"/>
      <c r="HQC1" s="119"/>
      <c r="HQD1" s="119"/>
      <c r="HQE1" s="119"/>
      <c r="HQF1" s="119"/>
      <c r="HQG1" s="119"/>
      <c r="HQH1" s="119"/>
      <c r="HQI1" s="119"/>
      <c r="HQJ1" s="119"/>
      <c r="HQK1" s="119"/>
      <c r="HQL1" s="119"/>
      <c r="HQM1" s="119"/>
      <c r="HQN1" s="119"/>
      <c r="HQO1" s="119"/>
      <c r="HQP1" s="119"/>
      <c r="HQQ1" s="119"/>
      <c r="HQR1" s="119"/>
      <c r="HQS1" s="119"/>
      <c r="HQT1" s="119"/>
      <c r="HQU1" s="119"/>
      <c r="HQV1" s="119"/>
      <c r="HQW1" s="119"/>
      <c r="HQX1" s="119"/>
      <c r="HQY1" s="119"/>
      <c r="HQZ1" s="119"/>
      <c r="HRA1" s="119"/>
      <c r="HRB1" s="119"/>
      <c r="HRC1" s="119"/>
      <c r="HRD1" s="119"/>
      <c r="HRE1" s="119"/>
      <c r="HRF1" s="119"/>
      <c r="HRG1" s="119"/>
      <c r="HRH1" s="119"/>
      <c r="HRI1" s="119"/>
      <c r="HRJ1" s="119"/>
      <c r="HRK1" s="119"/>
      <c r="HRL1" s="119"/>
      <c r="HRM1" s="119"/>
      <c r="HRN1" s="119"/>
      <c r="HRO1" s="119"/>
      <c r="HRP1" s="119"/>
      <c r="HRQ1" s="119"/>
      <c r="HRR1" s="119"/>
      <c r="HRS1" s="119"/>
      <c r="HRT1" s="119"/>
      <c r="HRU1" s="119"/>
      <c r="HRV1" s="119"/>
      <c r="HRW1" s="119"/>
      <c r="HRX1" s="119"/>
      <c r="HRY1" s="119"/>
      <c r="HRZ1" s="119"/>
      <c r="HSA1" s="119"/>
      <c r="HSB1" s="119"/>
      <c r="HSC1" s="119"/>
      <c r="HSD1" s="119"/>
      <c r="HSE1" s="119"/>
      <c r="HSF1" s="119"/>
      <c r="HSG1" s="119"/>
      <c r="HSH1" s="119"/>
      <c r="HSI1" s="119"/>
      <c r="HSJ1" s="119"/>
      <c r="HSK1" s="119"/>
      <c r="HSL1" s="119"/>
      <c r="HSM1" s="119"/>
      <c r="HSN1" s="119"/>
      <c r="HSO1" s="119"/>
      <c r="HSP1" s="119"/>
      <c r="HSQ1" s="119"/>
      <c r="HSR1" s="119"/>
      <c r="HSS1" s="119"/>
      <c r="HST1" s="119"/>
      <c r="HSU1" s="119"/>
      <c r="HSV1" s="119"/>
      <c r="HSW1" s="119"/>
      <c r="HSX1" s="119"/>
      <c r="HSY1" s="119"/>
      <c r="HSZ1" s="119"/>
      <c r="HTA1" s="119"/>
      <c r="HTB1" s="119"/>
      <c r="HTC1" s="119"/>
      <c r="HTD1" s="119"/>
      <c r="HTE1" s="119"/>
      <c r="HTF1" s="119"/>
      <c r="HTG1" s="119"/>
      <c r="HTH1" s="119"/>
      <c r="HTI1" s="119"/>
      <c r="HTJ1" s="119"/>
      <c r="HTK1" s="119"/>
      <c r="HTL1" s="119"/>
      <c r="HTM1" s="119"/>
      <c r="HTN1" s="119"/>
      <c r="HTO1" s="119"/>
      <c r="HTP1" s="119"/>
      <c r="HTQ1" s="119"/>
      <c r="HTR1" s="119"/>
      <c r="HTS1" s="119"/>
      <c r="HTT1" s="119"/>
      <c r="HTU1" s="119"/>
      <c r="HTV1" s="119"/>
      <c r="HTW1" s="119"/>
      <c r="HTX1" s="119"/>
      <c r="HTY1" s="119"/>
      <c r="HTZ1" s="119"/>
      <c r="HUA1" s="119"/>
      <c r="HUB1" s="119"/>
      <c r="HUC1" s="119"/>
      <c r="HUD1" s="119"/>
      <c r="HUE1" s="119"/>
      <c r="HUF1" s="119"/>
      <c r="HUG1" s="119"/>
      <c r="HUH1" s="119"/>
      <c r="HUI1" s="119"/>
      <c r="HUJ1" s="119"/>
      <c r="HUK1" s="119"/>
      <c r="HUL1" s="119"/>
      <c r="HUM1" s="119"/>
      <c r="HUN1" s="119"/>
      <c r="HUO1" s="119"/>
      <c r="HUP1" s="119"/>
      <c r="HUQ1" s="119"/>
      <c r="HUR1" s="119"/>
      <c r="HUS1" s="119"/>
      <c r="HUT1" s="119"/>
      <c r="HUU1" s="119"/>
      <c r="HUV1" s="119"/>
      <c r="HUW1" s="119"/>
      <c r="HUX1" s="119"/>
      <c r="HUY1" s="119"/>
      <c r="HUZ1" s="119"/>
      <c r="HVA1" s="119"/>
      <c r="HVB1" s="119"/>
      <c r="HVC1" s="119"/>
      <c r="HVD1" s="119"/>
      <c r="HVE1" s="119"/>
      <c r="HVF1" s="119"/>
      <c r="HVG1" s="119"/>
      <c r="HVH1" s="119"/>
      <c r="HVI1" s="119"/>
      <c r="HVJ1" s="119"/>
      <c r="HVK1" s="119"/>
      <c r="HVL1" s="119"/>
      <c r="HVM1" s="119"/>
      <c r="HVN1" s="119"/>
      <c r="HVO1" s="119"/>
      <c r="HVP1" s="119"/>
      <c r="HVQ1" s="119"/>
      <c r="HVR1" s="119"/>
      <c r="HVS1" s="119"/>
      <c r="HVT1" s="119"/>
      <c r="HVU1" s="119"/>
      <c r="HVV1" s="119"/>
      <c r="HVW1" s="119"/>
      <c r="HVX1" s="119"/>
      <c r="HVY1" s="119"/>
      <c r="HVZ1" s="119"/>
      <c r="HWA1" s="119"/>
      <c r="HWB1" s="119"/>
      <c r="HWC1" s="119"/>
      <c r="HWD1" s="119"/>
      <c r="HWE1" s="119"/>
      <c r="HWF1" s="119"/>
      <c r="HWG1" s="119"/>
      <c r="HWH1" s="119"/>
      <c r="HWI1" s="119"/>
      <c r="HWJ1" s="119"/>
      <c r="HWK1" s="119"/>
      <c r="HWL1" s="119"/>
      <c r="HWM1" s="119"/>
      <c r="HWN1" s="119"/>
      <c r="HWO1" s="119"/>
      <c r="HWP1" s="119"/>
      <c r="HWQ1" s="119"/>
      <c r="HWR1" s="119"/>
      <c r="HWS1" s="119"/>
      <c r="HWT1" s="119"/>
      <c r="HWU1" s="119"/>
      <c r="HWV1" s="119"/>
      <c r="HWW1" s="119"/>
      <c r="HWX1" s="119"/>
      <c r="HWY1" s="119"/>
      <c r="HWZ1" s="119"/>
      <c r="HXA1" s="119"/>
      <c r="HXB1" s="119"/>
      <c r="HXC1" s="119"/>
      <c r="HXD1" s="119"/>
      <c r="HXE1" s="119"/>
      <c r="HXF1" s="119"/>
      <c r="HXG1" s="119"/>
      <c r="HXH1" s="119"/>
      <c r="HXI1" s="119"/>
      <c r="HXJ1" s="119"/>
      <c r="HXK1" s="119"/>
      <c r="HXL1" s="119"/>
      <c r="HXM1" s="119"/>
      <c r="HXN1" s="119"/>
      <c r="HXO1" s="119"/>
      <c r="HXP1" s="119"/>
      <c r="HXQ1" s="119"/>
      <c r="HXR1" s="119"/>
      <c r="HXS1" s="119"/>
      <c r="HXT1" s="119"/>
      <c r="HXU1" s="119"/>
      <c r="HXV1" s="119"/>
      <c r="HXW1" s="119"/>
      <c r="HXX1" s="119"/>
      <c r="HXY1" s="119"/>
      <c r="HXZ1" s="119"/>
      <c r="HYA1" s="119"/>
      <c r="HYB1" s="119"/>
      <c r="HYC1" s="119"/>
      <c r="HYD1" s="119"/>
      <c r="HYE1" s="119"/>
      <c r="HYF1" s="119"/>
      <c r="HYG1" s="119"/>
      <c r="HYH1" s="119"/>
      <c r="HYI1" s="119"/>
      <c r="HYJ1" s="119"/>
      <c r="HYK1" s="119"/>
      <c r="HYL1" s="119"/>
      <c r="HYM1" s="119"/>
      <c r="HYN1" s="119"/>
      <c r="HYO1" s="119"/>
      <c r="HYP1" s="119"/>
      <c r="HYQ1" s="119"/>
      <c r="HYR1" s="119"/>
      <c r="HYS1" s="119"/>
      <c r="HYT1" s="119"/>
      <c r="HYU1" s="119"/>
      <c r="HYV1" s="119"/>
      <c r="HYW1" s="119"/>
      <c r="HYX1" s="119"/>
      <c r="HYY1" s="119"/>
      <c r="HYZ1" s="119"/>
      <c r="HZA1" s="119"/>
      <c r="HZB1" s="119"/>
      <c r="HZC1" s="119"/>
      <c r="HZD1" s="119"/>
      <c r="HZE1" s="119"/>
      <c r="HZF1" s="119"/>
      <c r="HZG1" s="119"/>
      <c r="HZH1" s="119"/>
      <c r="HZI1" s="119"/>
      <c r="HZJ1" s="119"/>
      <c r="HZK1" s="119"/>
      <c r="HZL1" s="119"/>
      <c r="HZM1" s="119"/>
      <c r="HZN1" s="119"/>
      <c r="HZO1" s="119"/>
      <c r="HZP1" s="119"/>
      <c r="HZQ1" s="119"/>
      <c r="HZR1" s="119"/>
      <c r="HZS1" s="119"/>
      <c r="HZT1" s="119"/>
      <c r="HZU1" s="119"/>
      <c r="HZV1" s="119"/>
      <c r="HZW1" s="119"/>
      <c r="HZX1" s="119"/>
      <c r="HZY1" s="119"/>
      <c r="HZZ1" s="119"/>
      <c r="IAA1" s="119"/>
      <c r="IAB1" s="119"/>
      <c r="IAC1" s="119"/>
      <c r="IAD1" s="119"/>
      <c r="IAE1" s="119"/>
      <c r="IAF1" s="119"/>
      <c r="IAG1" s="119"/>
      <c r="IAH1" s="119"/>
      <c r="IAI1" s="119"/>
      <c r="IAJ1" s="119"/>
      <c r="IAK1" s="119"/>
      <c r="IAL1" s="119"/>
      <c r="IAM1" s="119"/>
      <c r="IAN1" s="119"/>
      <c r="IAO1" s="119"/>
      <c r="IAP1" s="119"/>
      <c r="IAQ1" s="119"/>
      <c r="IAR1" s="119"/>
      <c r="IAS1" s="119"/>
      <c r="IAT1" s="119"/>
      <c r="IAU1" s="119"/>
      <c r="IAV1" s="119"/>
      <c r="IAW1" s="119"/>
      <c r="IAX1" s="119"/>
      <c r="IAY1" s="119"/>
      <c r="IAZ1" s="119"/>
      <c r="IBA1" s="119"/>
      <c r="IBB1" s="119"/>
      <c r="IBC1" s="119"/>
      <c r="IBD1" s="119"/>
      <c r="IBE1" s="119"/>
      <c r="IBF1" s="119"/>
      <c r="IBG1" s="119"/>
      <c r="IBH1" s="119"/>
      <c r="IBI1" s="119"/>
      <c r="IBJ1" s="119"/>
      <c r="IBK1" s="119"/>
      <c r="IBL1" s="119"/>
      <c r="IBM1" s="119"/>
      <c r="IBN1" s="119"/>
      <c r="IBO1" s="119"/>
      <c r="IBP1" s="119"/>
      <c r="IBQ1" s="119"/>
      <c r="IBR1" s="119"/>
      <c r="IBS1" s="119"/>
      <c r="IBT1" s="119"/>
      <c r="IBU1" s="119"/>
      <c r="IBV1" s="119"/>
      <c r="IBW1" s="119"/>
      <c r="IBX1" s="119"/>
      <c r="IBY1" s="119"/>
      <c r="IBZ1" s="119"/>
      <c r="ICA1" s="119"/>
      <c r="ICB1" s="119"/>
      <c r="ICC1" s="119"/>
      <c r="ICD1" s="119"/>
      <c r="ICE1" s="119"/>
      <c r="ICF1" s="119"/>
      <c r="ICG1" s="119"/>
      <c r="ICH1" s="119"/>
      <c r="ICI1" s="119"/>
      <c r="ICJ1" s="119"/>
      <c r="ICK1" s="119"/>
      <c r="ICL1" s="119"/>
      <c r="ICM1" s="119"/>
      <c r="ICN1" s="119"/>
      <c r="ICO1" s="119"/>
      <c r="ICP1" s="119"/>
      <c r="ICQ1" s="119"/>
      <c r="ICR1" s="119"/>
      <c r="ICS1" s="119"/>
      <c r="ICT1" s="119"/>
      <c r="ICU1" s="119"/>
      <c r="ICV1" s="119"/>
      <c r="ICW1" s="119"/>
      <c r="ICX1" s="119"/>
      <c r="ICY1" s="119"/>
      <c r="ICZ1" s="119"/>
      <c r="IDA1" s="119"/>
      <c r="IDB1" s="119"/>
      <c r="IDC1" s="119"/>
      <c r="IDD1" s="119"/>
      <c r="IDE1" s="119"/>
      <c r="IDF1" s="119"/>
      <c r="IDG1" s="119"/>
      <c r="IDH1" s="119"/>
      <c r="IDI1" s="119"/>
      <c r="IDJ1" s="119"/>
      <c r="IDK1" s="119"/>
      <c r="IDL1" s="119"/>
      <c r="IDM1" s="119"/>
      <c r="IDN1" s="119"/>
      <c r="IDO1" s="119"/>
      <c r="IDP1" s="119"/>
      <c r="IDQ1" s="119"/>
      <c r="IDR1" s="119"/>
      <c r="IDS1" s="119"/>
      <c r="IDT1" s="119"/>
      <c r="IDU1" s="119"/>
      <c r="IDV1" s="119"/>
      <c r="IDW1" s="119"/>
      <c r="IDX1" s="119"/>
      <c r="IDY1" s="119"/>
      <c r="IDZ1" s="119"/>
      <c r="IEA1" s="119"/>
      <c r="IEB1" s="119"/>
      <c r="IEC1" s="119"/>
      <c r="IED1" s="119"/>
      <c r="IEE1" s="119"/>
      <c r="IEF1" s="119"/>
      <c r="IEG1" s="119"/>
      <c r="IEH1" s="119"/>
      <c r="IEI1" s="119"/>
      <c r="IEJ1" s="119"/>
      <c r="IEK1" s="119"/>
      <c r="IEL1" s="119"/>
      <c r="IEM1" s="119"/>
      <c r="IEN1" s="119"/>
      <c r="IEO1" s="119"/>
      <c r="IEP1" s="119"/>
      <c r="IEQ1" s="119"/>
      <c r="IER1" s="119"/>
      <c r="IES1" s="119"/>
      <c r="IET1" s="119"/>
      <c r="IEU1" s="119"/>
      <c r="IEV1" s="119"/>
      <c r="IEW1" s="119"/>
      <c r="IEX1" s="119"/>
      <c r="IEY1" s="119"/>
      <c r="IEZ1" s="119"/>
      <c r="IFA1" s="119"/>
      <c r="IFB1" s="119"/>
      <c r="IFC1" s="119"/>
      <c r="IFD1" s="119"/>
      <c r="IFE1" s="119"/>
      <c r="IFF1" s="119"/>
      <c r="IFG1" s="119"/>
      <c r="IFH1" s="119"/>
      <c r="IFI1" s="119"/>
      <c r="IFJ1" s="119"/>
      <c r="IFK1" s="119"/>
      <c r="IFL1" s="119"/>
      <c r="IFM1" s="119"/>
      <c r="IFN1" s="119"/>
      <c r="IFO1" s="119"/>
      <c r="IFP1" s="119"/>
      <c r="IFQ1" s="119"/>
      <c r="IFR1" s="119"/>
      <c r="IFS1" s="119"/>
      <c r="IFT1" s="119"/>
      <c r="IFU1" s="119"/>
      <c r="IFV1" s="119"/>
      <c r="IFW1" s="119"/>
      <c r="IFX1" s="119"/>
      <c r="IFY1" s="119"/>
      <c r="IFZ1" s="119"/>
      <c r="IGA1" s="119"/>
      <c r="IGB1" s="119"/>
      <c r="IGC1" s="119"/>
      <c r="IGD1" s="119"/>
      <c r="IGE1" s="119"/>
      <c r="IGF1" s="119"/>
      <c r="IGG1" s="119"/>
      <c r="IGH1" s="119"/>
      <c r="IGI1" s="119"/>
      <c r="IGJ1" s="119"/>
      <c r="IGK1" s="119"/>
      <c r="IGL1" s="119"/>
      <c r="IGM1" s="119"/>
      <c r="IGN1" s="119"/>
      <c r="IGO1" s="119"/>
      <c r="IGP1" s="119"/>
      <c r="IGQ1" s="119"/>
      <c r="IGR1" s="119"/>
      <c r="IGS1" s="119"/>
      <c r="IGT1" s="119"/>
      <c r="IGU1" s="119"/>
      <c r="IGV1" s="119"/>
      <c r="IGW1" s="119"/>
      <c r="IGX1" s="119"/>
      <c r="IGY1" s="119"/>
      <c r="IGZ1" s="119"/>
      <c r="IHA1" s="119"/>
      <c r="IHB1" s="119"/>
      <c r="IHC1" s="119"/>
      <c r="IHD1" s="119"/>
      <c r="IHE1" s="119"/>
      <c r="IHF1" s="119"/>
      <c r="IHG1" s="119"/>
      <c r="IHH1" s="119"/>
      <c r="IHI1" s="119"/>
      <c r="IHJ1" s="119"/>
      <c r="IHK1" s="119"/>
      <c r="IHL1" s="119"/>
      <c r="IHM1" s="119"/>
      <c r="IHN1" s="119"/>
      <c r="IHO1" s="119"/>
      <c r="IHP1" s="119"/>
      <c r="IHQ1" s="119"/>
      <c r="IHR1" s="119"/>
      <c r="IHS1" s="119"/>
      <c r="IHT1" s="119"/>
      <c r="IHU1" s="119"/>
      <c r="IHV1" s="119"/>
      <c r="IHW1" s="119"/>
      <c r="IHX1" s="119"/>
      <c r="IHY1" s="119"/>
      <c r="IHZ1" s="119"/>
      <c r="IIA1" s="119"/>
      <c r="IIB1" s="119"/>
      <c r="IIC1" s="119"/>
      <c r="IID1" s="119"/>
      <c r="IIE1" s="119"/>
      <c r="IIF1" s="119"/>
      <c r="IIG1" s="119"/>
      <c r="IIH1" s="119"/>
      <c r="III1" s="119"/>
      <c r="IIJ1" s="119"/>
      <c r="IIK1" s="119"/>
      <c r="IIL1" s="119"/>
      <c r="IIM1" s="119"/>
      <c r="IIN1" s="119"/>
      <c r="IIO1" s="119"/>
      <c r="IIP1" s="119"/>
      <c r="IIQ1" s="119"/>
      <c r="IIR1" s="119"/>
      <c r="IIS1" s="119"/>
      <c r="IIT1" s="119"/>
      <c r="IIU1" s="119"/>
      <c r="IIV1" s="119"/>
      <c r="IIW1" s="119"/>
      <c r="IIX1" s="119"/>
      <c r="IIY1" s="119"/>
      <c r="IIZ1" s="119"/>
      <c r="IJA1" s="119"/>
      <c r="IJB1" s="119"/>
      <c r="IJC1" s="119"/>
      <c r="IJD1" s="119"/>
      <c r="IJE1" s="119"/>
      <c r="IJF1" s="119"/>
      <c r="IJG1" s="119"/>
      <c r="IJH1" s="119"/>
      <c r="IJI1" s="119"/>
      <c r="IJJ1" s="119"/>
      <c r="IJK1" s="119"/>
      <c r="IJL1" s="119"/>
      <c r="IJM1" s="119"/>
      <c r="IJN1" s="119"/>
      <c r="IJO1" s="119"/>
      <c r="IJP1" s="119"/>
      <c r="IJQ1" s="119"/>
      <c r="IJR1" s="119"/>
      <c r="IJS1" s="119"/>
      <c r="IJT1" s="119"/>
      <c r="IJU1" s="119"/>
      <c r="IJV1" s="119"/>
      <c r="IJW1" s="119"/>
      <c r="IJX1" s="119"/>
      <c r="IJY1" s="119"/>
      <c r="IJZ1" s="119"/>
      <c r="IKA1" s="119"/>
      <c r="IKB1" s="119"/>
      <c r="IKC1" s="119"/>
      <c r="IKD1" s="119"/>
      <c r="IKE1" s="119"/>
      <c r="IKF1" s="119"/>
      <c r="IKG1" s="119"/>
      <c r="IKH1" s="119"/>
      <c r="IKI1" s="119"/>
      <c r="IKJ1" s="119"/>
      <c r="IKK1" s="119"/>
      <c r="IKL1" s="119"/>
      <c r="IKM1" s="119"/>
      <c r="IKN1" s="119"/>
      <c r="IKO1" s="119"/>
      <c r="IKP1" s="119"/>
      <c r="IKQ1" s="119"/>
      <c r="IKR1" s="119"/>
      <c r="IKS1" s="119"/>
      <c r="IKT1" s="119"/>
      <c r="IKU1" s="119"/>
      <c r="IKV1" s="119"/>
      <c r="IKW1" s="119"/>
      <c r="IKX1" s="119"/>
      <c r="IKY1" s="119"/>
      <c r="IKZ1" s="119"/>
      <c r="ILA1" s="119"/>
      <c r="ILB1" s="119"/>
      <c r="ILC1" s="119"/>
      <c r="ILD1" s="119"/>
      <c r="ILE1" s="119"/>
      <c r="ILF1" s="119"/>
      <c r="ILG1" s="119"/>
      <c r="ILH1" s="119"/>
      <c r="ILI1" s="119"/>
      <c r="ILJ1" s="119"/>
      <c r="ILK1" s="119"/>
      <c r="ILL1" s="119"/>
      <c r="ILM1" s="119"/>
      <c r="ILN1" s="119"/>
      <c r="ILO1" s="119"/>
      <c r="ILP1" s="119"/>
      <c r="ILQ1" s="119"/>
      <c r="ILR1" s="119"/>
      <c r="ILS1" s="119"/>
      <c r="ILT1" s="119"/>
      <c r="ILU1" s="119"/>
      <c r="ILV1" s="119"/>
      <c r="ILW1" s="119"/>
      <c r="ILX1" s="119"/>
      <c r="ILY1" s="119"/>
      <c r="ILZ1" s="119"/>
      <c r="IMA1" s="119"/>
      <c r="IMB1" s="119"/>
      <c r="IMC1" s="119"/>
      <c r="IMD1" s="119"/>
      <c r="IME1" s="119"/>
      <c r="IMF1" s="119"/>
      <c r="IMG1" s="119"/>
      <c r="IMH1" s="119"/>
      <c r="IMI1" s="119"/>
      <c r="IMJ1" s="119"/>
      <c r="IMK1" s="119"/>
      <c r="IML1" s="119"/>
      <c r="IMM1" s="119"/>
      <c r="IMN1" s="119"/>
      <c r="IMO1" s="119"/>
      <c r="IMP1" s="119"/>
      <c r="IMQ1" s="119"/>
      <c r="IMR1" s="119"/>
      <c r="IMS1" s="119"/>
      <c r="IMT1" s="119"/>
      <c r="IMU1" s="119"/>
      <c r="IMV1" s="119"/>
      <c r="IMW1" s="119"/>
      <c r="IMX1" s="119"/>
      <c r="IMY1" s="119"/>
      <c r="IMZ1" s="119"/>
      <c r="INA1" s="119"/>
      <c r="INB1" s="119"/>
      <c r="INC1" s="119"/>
      <c r="IND1" s="119"/>
      <c r="INE1" s="119"/>
      <c r="INF1" s="119"/>
      <c r="ING1" s="119"/>
      <c r="INH1" s="119"/>
      <c r="INI1" s="119"/>
      <c r="INJ1" s="119"/>
      <c r="INK1" s="119"/>
      <c r="INL1" s="119"/>
      <c r="INM1" s="119"/>
      <c r="INN1" s="119"/>
      <c r="INO1" s="119"/>
      <c r="INP1" s="119"/>
      <c r="INQ1" s="119"/>
      <c r="INR1" s="119"/>
      <c r="INS1" s="119"/>
      <c r="INT1" s="119"/>
      <c r="INU1" s="119"/>
      <c r="INV1" s="119"/>
      <c r="INW1" s="119"/>
      <c r="INX1" s="119"/>
      <c r="INY1" s="119"/>
      <c r="INZ1" s="119"/>
      <c r="IOA1" s="119"/>
      <c r="IOB1" s="119"/>
      <c r="IOC1" s="119"/>
      <c r="IOD1" s="119"/>
      <c r="IOE1" s="119"/>
      <c r="IOF1" s="119"/>
      <c r="IOG1" s="119"/>
      <c r="IOH1" s="119"/>
      <c r="IOI1" s="119"/>
      <c r="IOJ1" s="119"/>
      <c r="IOK1" s="119"/>
      <c r="IOL1" s="119"/>
      <c r="IOM1" s="119"/>
      <c r="ION1" s="119"/>
      <c r="IOO1" s="119"/>
      <c r="IOP1" s="119"/>
      <c r="IOQ1" s="119"/>
      <c r="IOR1" s="119"/>
      <c r="IOS1" s="119"/>
      <c r="IOT1" s="119"/>
      <c r="IOU1" s="119"/>
      <c r="IOV1" s="119"/>
      <c r="IOW1" s="119"/>
      <c r="IOX1" s="119"/>
      <c r="IOY1" s="119"/>
      <c r="IOZ1" s="119"/>
      <c r="IPA1" s="119"/>
      <c r="IPB1" s="119"/>
      <c r="IPC1" s="119"/>
      <c r="IPD1" s="119"/>
      <c r="IPE1" s="119"/>
      <c r="IPF1" s="119"/>
      <c r="IPG1" s="119"/>
      <c r="IPH1" s="119"/>
      <c r="IPI1" s="119"/>
      <c r="IPJ1" s="119"/>
      <c r="IPK1" s="119"/>
      <c r="IPL1" s="119"/>
      <c r="IPM1" s="119"/>
      <c r="IPN1" s="119"/>
      <c r="IPO1" s="119"/>
      <c r="IPP1" s="119"/>
      <c r="IPQ1" s="119"/>
      <c r="IPR1" s="119"/>
      <c r="IPS1" s="119"/>
      <c r="IPT1" s="119"/>
      <c r="IPU1" s="119"/>
      <c r="IPV1" s="119"/>
      <c r="IPW1" s="119"/>
      <c r="IPX1" s="119"/>
      <c r="IPY1" s="119"/>
      <c r="IPZ1" s="119"/>
      <c r="IQA1" s="119"/>
      <c r="IQB1" s="119"/>
      <c r="IQC1" s="119"/>
      <c r="IQD1" s="119"/>
      <c r="IQE1" s="119"/>
      <c r="IQF1" s="119"/>
      <c r="IQG1" s="119"/>
      <c r="IQH1" s="119"/>
      <c r="IQI1" s="119"/>
      <c r="IQJ1" s="119"/>
      <c r="IQK1" s="119"/>
      <c r="IQL1" s="119"/>
      <c r="IQM1" s="119"/>
      <c r="IQN1" s="119"/>
      <c r="IQO1" s="119"/>
      <c r="IQP1" s="119"/>
      <c r="IQQ1" s="119"/>
      <c r="IQR1" s="119"/>
      <c r="IQS1" s="119"/>
      <c r="IQT1" s="119"/>
      <c r="IQU1" s="119"/>
      <c r="IQV1" s="119"/>
      <c r="IQW1" s="119"/>
      <c r="IQX1" s="119"/>
      <c r="IQY1" s="119"/>
      <c r="IQZ1" s="119"/>
      <c r="IRA1" s="119"/>
      <c r="IRB1" s="119"/>
      <c r="IRC1" s="119"/>
      <c r="IRD1" s="119"/>
      <c r="IRE1" s="119"/>
      <c r="IRF1" s="119"/>
      <c r="IRG1" s="119"/>
      <c r="IRH1" s="119"/>
      <c r="IRI1" s="119"/>
      <c r="IRJ1" s="119"/>
      <c r="IRK1" s="119"/>
      <c r="IRL1" s="119"/>
      <c r="IRM1" s="119"/>
      <c r="IRN1" s="119"/>
      <c r="IRO1" s="119"/>
      <c r="IRP1" s="119"/>
      <c r="IRQ1" s="119"/>
      <c r="IRR1" s="119"/>
      <c r="IRS1" s="119"/>
      <c r="IRT1" s="119"/>
      <c r="IRU1" s="119"/>
      <c r="IRV1" s="119"/>
      <c r="IRW1" s="119"/>
      <c r="IRX1" s="119"/>
      <c r="IRY1" s="119"/>
      <c r="IRZ1" s="119"/>
      <c r="ISA1" s="119"/>
      <c r="ISB1" s="119"/>
      <c r="ISC1" s="119"/>
      <c r="ISD1" s="119"/>
      <c r="ISE1" s="119"/>
      <c r="ISF1" s="119"/>
      <c r="ISG1" s="119"/>
      <c r="ISH1" s="119"/>
      <c r="ISI1" s="119"/>
      <c r="ISJ1" s="119"/>
      <c r="ISK1" s="119"/>
      <c r="ISL1" s="119"/>
      <c r="ISM1" s="119"/>
      <c r="ISN1" s="119"/>
      <c r="ISO1" s="119"/>
      <c r="ISP1" s="119"/>
      <c r="ISQ1" s="119"/>
      <c r="ISR1" s="119"/>
      <c r="ISS1" s="119"/>
      <c r="IST1" s="119"/>
      <c r="ISU1" s="119"/>
      <c r="ISV1" s="119"/>
      <c r="ISW1" s="119"/>
      <c r="ISX1" s="119"/>
      <c r="ISY1" s="119"/>
      <c r="ISZ1" s="119"/>
      <c r="ITA1" s="119"/>
      <c r="ITB1" s="119"/>
      <c r="ITC1" s="119"/>
      <c r="ITD1" s="119"/>
      <c r="ITE1" s="119"/>
      <c r="ITF1" s="119"/>
      <c r="ITG1" s="119"/>
      <c r="ITH1" s="119"/>
      <c r="ITI1" s="119"/>
      <c r="ITJ1" s="119"/>
      <c r="ITK1" s="119"/>
      <c r="ITL1" s="119"/>
      <c r="ITM1" s="119"/>
      <c r="ITN1" s="119"/>
      <c r="ITO1" s="119"/>
      <c r="ITP1" s="119"/>
      <c r="ITQ1" s="119"/>
      <c r="ITR1" s="119"/>
      <c r="ITS1" s="119"/>
      <c r="ITT1" s="119"/>
      <c r="ITU1" s="119"/>
      <c r="ITV1" s="119"/>
      <c r="ITW1" s="119"/>
      <c r="ITX1" s="119"/>
      <c r="ITY1" s="119"/>
      <c r="ITZ1" s="119"/>
      <c r="IUA1" s="119"/>
      <c r="IUB1" s="119"/>
      <c r="IUC1" s="119"/>
      <c r="IUD1" s="119"/>
      <c r="IUE1" s="119"/>
      <c r="IUF1" s="119"/>
      <c r="IUG1" s="119"/>
      <c r="IUH1" s="119"/>
      <c r="IUI1" s="119"/>
      <c r="IUJ1" s="119"/>
      <c r="IUK1" s="119"/>
      <c r="IUL1" s="119"/>
      <c r="IUM1" s="119"/>
      <c r="IUN1" s="119"/>
      <c r="IUO1" s="119"/>
      <c r="IUP1" s="119"/>
      <c r="IUQ1" s="119"/>
      <c r="IUR1" s="119"/>
      <c r="IUS1" s="119"/>
      <c r="IUT1" s="119"/>
      <c r="IUU1" s="119"/>
      <c r="IUV1" s="119"/>
      <c r="IUW1" s="119"/>
      <c r="IUX1" s="119"/>
      <c r="IUY1" s="119"/>
      <c r="IUZ1" s="119"/>
      <c r="IVA1" s="119"/>
      <c r="IVB1" s="119"/>
      <c r="IVC1" s="119"/>
      <c r="IVD1" s="119"/>
      <c r="IVE1" s="119"/>
      <c r="IVF1" s="119"/>
      <c r="IVG1" s="119"/>
      <c r="IVH1" s="119"/>
      <c r="IVI1" s="119"/>
      <c r="IVJ1" s="119"/>
      <c r="IVK1" s="119"/>
      <c r="IVL1" s="119"/>
      <c r="IVM1" s="119"/>
      <c r="IVN1" s="119"/>
      <c r="IVO1" s="119"/>
      <c r="IVP1" s="119"/>
      <c r="IVQ1" s="119"/>
      <c r="IVR1" s="119"/>
      <c r="IVS1" s="119"/>
      <c r="IVT1" s="119"/>
      <c r="IVU1" s="119"/>
      <c r="IVV1" s="119"/>
      <c r="IVW1" s="119"/>
      <c r="IVX1" s="119"/>
      <c r="IVY1" s="119"/>
      <c r="IVZ1" s="119"/>
      <c r="IWA1" s="119"/>
      <c r="IWB1" s="119"/>
      <c r="IWC1" s="119"/>
      <c r="IWD1" s="119"/>
      <c r="IWE1" s="119"/>
      <c r="IWF1" s="119"/>
      <c r="IWG1" s="119"/>
      <c r="IWH1" s="119"/>
      <c r="IWI1" s="119"/>
      <c r="IWJ1" s="119"/>
      <c r="IWK1" s="119"/>
      <c r="IWL1" s="119"/>
      <c r="IWM1" s="119"/>
      <c r="IWN1" s="119"/>
      <c r="IWO1" s="119"/>
      <c r="IWP1" s="119"/>
      <c r="IWQ1" s="119"/>
      <c r="IWR1" s="119"/>
      <c r="IWS1" s="119"/>
      <c r="IWT1" s="119"/>
      <c r="IWU1" s="119"/>
      <c r="IWV1" s="119"/>
      <c r="IWW1" s="119"/>
      <c r="IWX1" s="119"/>
      <c r="IWY1" s="119"/>
      <c r="IWZ1" s="119"/>
      <c r="IXA1" s="119"/>
      <c r="IXB1" s="119"/>
      <c r="IXC1" s="119"/>
      <c r="IXD1" s="119"/>
      <c r="IXE1" s="119"/>
      <c r="IXF1" s="119"/>
      <c r="IXG1" s="119"/>
      <c r="IXH1" s="119"/>
      <c r="IXI1" s="119"/>
      <c r="IXJ1" s="119"/>
      <c r="IXK1" s="119"/>
      <c r="IXL1" s="119"/>
      <c r="IXM1" s="119"/>
      <c r="IXN1" s="119"/>
      <c r="IXO1" s="119"/>
      <c r="IXP1" s="119"/>
      <c r="IXQ1" s="119"/>
      <c r="IXR1" s="119"/>
      <c r="IXS1" s="119"/>
      <c r="IXT1" s="119"/>
      <c r="IXU1" s="119"/>
      <c r="IXV1" s="119"/>
      <c r="IXW1" s="119"/>
      <c r="IXX1" s="119"/>
      <c r="IXY1" s="119"/>
      <c r="IXZ1" s="119"/>
      <c r="IYA1" s="119"/>
      <c r="IYB1" s="119"/>
      <c r="IYC1" s="119"/>
      <c r="IYD1" s="119"/>
      <c r="IYE1" s="119"/>
      <c r="IYF1" s="119"/>
      <c r="IYG1" s="119"/>
      <c r="IYH1" s="119"/>
      <c r="IYI1" s="119"/>
      <c r="IYJ1" s="119"/>
      <c r="IYK1" s="119"/>
      <c r="IYL1" s="119"/>
      <c r="IYM1" s="119"/>
      <c r="IYN1" s="119"/>
      <c r="IYO1" s="119"/>
      <c r="IYP1" s="119"/>
      <c r="IYQ1" s="119"/>
      <c r="IYR1" s="119"/>
      <c r="IYS1" s="119"/>
      <c r="IYT1" s="119"/>
      <c r="IYU1" s="119"/>
      <c r="IYV1" s="119"/>
      <c r="IYW1" s="119"/>
      <c r="IYX1" s="119"/>
      <c r="IYY1" s="119"/>
      <c r="IYZ1" s="119"/>
      <c r="IZA1" s="119"/>
      <c r="IZB1" s="119"/>
      <c r="IZC1" s="119"/>
      <c r="IZD1" s="119"/>
      <c r="IZE1" s="119"/>
      <c r="IZF1" s="119"/>
      <c r="IZG1" s="119"/>
      <c r="IZH1" s="119"/>
      <c r="IZI1" s="119"/>
      <c r="IZJ1" s="119"/>
      <c r="IZK1" s="119"/>
      <c r="IZL1" s="119"/>
      <c r="IZM1" s="119"/>
      <c r="IZN1" s="119"/>
      <c r="IZO1" s="119"/>
      <c r="IZP1" s="119"/>
      <c r="IZQ1" s="119"/>
      <c r="IZR1" s="119"/>
      <c r="IZS1" s="119"/>
      <c r="IZT1" s="119"/>
      <c r="IZU1" s="119"/>
      <c r="IZV1" s="119"/>
      <c r="IZW1" s="119"/>
      <c r="IZX1" s="119"/>
      <c r="IZY1" s="119"/>
      <c r="IZZ1" s="119"/>
      <c r="JAA1" s="119"/>
      <c r="JAB1" s="119"/>
      <c r="JAC1" s="119"/>
      <c r="JAD1" s="119"/>
      <c r="JAE1" s="119"/>
      <c r="JAF1" s="119"/>
      <c r="JAG1" s="119"/>
      <c r="JAH1" s="119"/>
      <c r="JAI1" s="119"/>
      <c r="JAJ1" s="119"/>
      <c r="JAK1" s="119"/>
      <c r="JAL1" s="119"/>
      <c r="JAM1" s="119"/>
      <c r="JAN1" s="119"/>
      <c r="JAO1" s="119"/>
      <c r="JAP1" s="119"/>
      <c r="JAQ1" s="119"/>
      <c r="JAR1" s="119"/>
      <c r="JAS1" s="119"/>
      <c r="JAT1" s="119"/>
      <c r="JAU1" s="119"/>
      <c r="JAV1" s="119"/>
      <c r="JAW1" s="119"/>
      <c r="JAX1" s="119"/>
      <c r="JAY1" s="119"/>
      <c r="JAZ1" s="119"/>
      <c r="JBA1" s="119"/>
      <c r="JBB1" s="119"/>
      <c r="JBC1" s="119"/>
      <c r="JBD1" s="119"/>
      <c r="JBE1" s="119"/>
      <c r="JBF1" s="119"/>
      <c r="JBG1" s="119"/>
      <c r="JBH1" s="119"/>
      <c r="JBI1" s="119"/>
      <c r="JBJ1" s="119"/>
      <c r="JBK1" s="119"/>
      <c r="JBL1" s="119"/>
      <c r="JBM1" s="119"/>
      <c r="JBN1" s="119"/>
      <c r="JBO1" s="119"/>
      <c r="JBP1" s="119"/>
      <c r="JBQ1" s="119"/>
      <c r="JBR1" s="119"/>
      <c r="JBS1" s="119"/>
      <c r="JBT1" s="119"/>
      <c r="JBU1" s="119"/>
      <c r="JBV1" s="119"/>
      <c r="JBW1" s="119"/>
      <c r="JBX1" s="119"/>
      <c r="JBY1" s="119"/>
      <c r="JBZ1" s="119"/>
      <c r="JCA1" s="119"/>
      <c r="JCB1" s="119"/>
      <c r="JCC1" s="119"/>
      <c r="JCD1" s="119"/>
      <c r="JCE1" s="119"/>
      <c r="JCF1" s="119"/>
      <c r="JCG1" s="119"/>
      <c r="JCH1" s="119"/>
      <c r="JCI1" s="119"/>
      <c r="JCJ1" s="119"/>
      <c r="JCK1" s="119"/>
      <c r="JCL1" s="119"/>
      <c r="JCM1" s="119"/>
      <c r="JCN1" s="119"/>
      <c r="JCO1" s="119"/>
      <c r="JCP1" s="119"/>
      <c r="JCQ1" s="119"/>
      <c r="JCR1" s="119"/>
      <c r="JCS1" s="119"/>
      <c r="JCT1" s="119"/>
      <c r="JCU1" s="119"/>
      <c r="JCV1" s="119"/>
      <c r="JCW1" s="119"/>
      <c r="JCX1" s="119"/>
      <c r="JCY1" s="119"/>
      <c r="JCZ1" s="119"/>
      <c r="JDA1" s="119"/>
      <c r="JDB1" s="119"/>
      <c r="JDC1" s="119"/>
      <c r="JDD1" s="119"/>
      <c r="JDE1" s="119"/>
      <c r="JDF1" s="119"/>
      <c r="JDG1" s="119"/>
      <c r="JDH1" s="119"/>
      <c r="JDI1" s="119"/>
      <c r="JDJ1" s="119"/>
      <c r="JDK1" s="119"/>
      <c r="JDL1" s="119"/>
      <c r="JDM1" s="119"/>
      <c r="JDN1" s="119"/>
      <c r="JDO1" s="119"/>
      <c r="JDP1" s="119"/>
      <c r="JDQ1" s="119"/>
      <c r="JDR1" s="119"/>
      <c r="JDS1" s="119"/>
      <c r="JDT1" s="119"/>
      <c r="JDU1" s="119"/>
      <c r="JDV1" s="119"/>
      <c r="JDW1" s="119"/>
      <c r="JDX1" s="119"/>
      <c r="JDY1" s="119"/>
      <c r="JDZ1" s="119"/>
      <c r="JEA1" s="119"/>
      <c r="JEB1" s="119"/>
      <c r="JEC1" s="119"/>
      <c r="JED1" s="119"/>
      <c r="JEE1" s="119"/>
      <c r="JEF1" s="119"/>
      <c r="JEG1" s="119"/>
      <c r="JEH1" s="119"/>
      <c r="JEI1" s="119"/>
      <c r="JEJ1" s="119"/>
      <c r="JEK1" s="119"/>
      <c r="JEL1" s="119"/>
      <c r="JEM1" s="119"/>
      <c r="JEN1" s="119"/>
      <c r="JEO1" s="119"/>
      <c r="JEP1" s="119"/>
      <c r="JEQ1" s="119"/>
      <c r="JER1" s="119"/>
      <c r="JES1" s="119"/>
      <c r="JET1" s="119"/>
      <c r="JEU1" s="119"/>
      <c r="JEV1" s="119"/>
      <c r="JEW1" s="119"/>
      <c r="JEX1" s="119"/>
      <c r="JEY1" s="119"/>
      <c r="JEZ1" s="119"/>
      <c r="JFA1" s="119"/>
      <c r="JFB1" s="119"/>
      <c r="JFC1" s="119"/>
      <c r="JFD1" s="119"/>
      <c r="JFE1" s="119"/>
      <c r="JFF1" s="119"/>
      <c r="JFG1" s="119"/>
      <c r="JFH1" s="119"/>
      <c r="JFI1" s="119"/>
      <c r="JFJ1" s="119"/>
      <c r="JFK1" s="119"/>
      <c r="JFL1" s="119"/>
      <c r="JFM1" s="119"/>
      <c r="JFN1" s="119"/>
      <c r="JFO1" s="119"/>
      <c r="JFP1" s="119"/>
      <c r="JFQ1" s="119"/>
      <c r="JFR1" s="119"/>
      <c r="JFS1" s="119"/>
      <c r="JFT1" s="119"/>
      <c r="JFU1" s="119"/>
      <c r="JFV1" s="119"/>
      <c r="JFW1" s="119"/>
      <c r="JFX1" s="119"/>
      <c r="JFY1" s="119"/>
      <c r="JFZ1" s="119"/>
      <c r="JGA1" s="119"/>
      <c r="JGB1" s="119"/>
      <c r="JGC1" s="119"/>
      <c r="JGD1" s="119"/>
      <c r="JGE1" s="119"/>
      <c r="JGF1" s="119"/>
      <c r="JGG1" s="119"/>
      <c r="JGH1" s="119"/>
      <c r="JGI1" s="119"/>
      <c r="JGJ1" s="119"/>
      <c r="JGK1" s="119"/>
      <c r="JGL1" s="119"/>
      <c r="JGM1" s="119"/>
      <c r="JGN1" s="119"/>
      <c r="JGO1" s="119"/>
      <c r="JGP1" s="119"/>
      <c r="JGQ1" s="119"/>
      <c r="JGR1" s="119"/>
      <c r="JGS1" s="119"/>
      <c r="JGT1" s="119"/>
      <c r="JGU1" s="119"/>
      <c r="JGV1" s="119"/>
      <c r="JGW1" s="119"/>
      <c r="JGX1" s="119"/>
      <c r="JGY1" s="119"/>
      <c r="JGZ1" s="119"/>
      <c r="JHA1" s="119"/>
      <c r="JHB1" s="119"/>
      <c r="JHC1" s="119"/>
      <c r="JHD1" s="119"/>
      <c r="JHE1" s="119"/>
      <c r="JHF1" s="119"/>
      <c r="JHG1" s="119"/>
      <c r="JHH1" s="119"/>
      <c r="JHI1" s="119"/>
      <c r="JHJ1" s="119"/>
      <c r="JHK1" s="119"/>
      <c r="JHL1" s="119"/>
      <c r="JHM1" s="119"/>
      <c r="JHN1" s="119"/>
      <c r="JHO1" s="119"/>
      <c r="JHP1" s="119"/>
      <c r="JHQ1" s="119"/>
      <c r="JHR1" s="119"/>
      <c r="JHS1" s="119"/>
      <c r="JHT1" s="119"/>
      <c r="JHU1" s="119"/>
      <c r="JHV1" s="119"/>
      <c r="JHW1" s="119"/>
      <c r="JHX1" s="119"/>
      <c r="JHY1" s="119"/>
      <c r="JHZ1" s="119"/>
      <c r="JIA1" s="119"/>
      <c r="JIB1" s="119"/>
      <c r="JIC1" s="119"/>
      <c r="JID1" s="119"/>
      <c r="JIE1" s="119"/>
      <c r="JIF1" s="119"/>
      <c r="JIG1" s="119"/>
      <c r="JIH1" s="119"/>
      <c r="JII1" s="119"/>
      <c r="JIJ1" s="119"/>
      <c r="JIK1" s="119"/>
      <c r="JIL1" s="119"/>
      <c r="JIM1" s="119"/>
      <c r="JIN1" s="119"/>
      <c r="JIO1" s="119"/>
      <c r="JIP1" s="119"/>
      <c r="JIQ1" s="119"/>
      <c r="JIR1" s="119"/>
      <c r="JIS1" s="119"/>
      <c r="JIT1" s="119"/>
      <c r="JIU1" s="119"/>
      <c r="JIV1" s="119"/>
      <c r="JIW1" s="119"/>
      <c r="JIX1" s="119"/>
      <c r="JIY1" s="119"/>
      <c r="JIZ1" s="119"/>
      <c r="JJA1" s="119"/>
      <c r="JJB1" s="119"/>
      <c r="JJC1" s="119"/>
      <c r="JJD1" s="119"/>
      <c r="JJE1" s="119"/>
      <c r="JJF1" s="119"/>
      <c r="JJG1" s="119"/>
      <c r="JJH1" s="119"/>
      <c r="JJI1" s="119"/>
      <c r="JJJ1" s="119"/>
      <c r="JJK1" s="119"/>
      <c r="JJL1" s="119"/>
      <c r="JJM1" s="119"/>
      <c r="JJN1" s="119"/>
      <c r="JJO1" s="119"/>
      <c r="JJP1" s="119"/>
      <c r="JJQ1" s="119"/>
      <c r="JJR1" s="119"/>
      <c r="JJS1" s="119"/>
      <c r="JJT1" s="119"/>
      <c r="JJU1" s="119"/>
      <c r="JJV1" s="119"/>
      <c r="JJW1" s="119"/>
      <c r="JJX1" s="119"/>
      <c r="JJY1" s="119"/>
      <c r="JJZ1" s="119"/>
      <c r="JKA1" s="119"/>
      <c r="JKB1" s="119"/>
      <c r="JKC1" s="119"/>
      <c r="JKD1" s="119"/>
      <c r="JKE1" s="119"/>
      <c r="JKF1" s="119"/>
      <c r="JKG1" s="119"/>
      <c r="JKH1" s="119"/>
      <c r="JKI1" s="119"/>
      <c r="JKJ1" s="119"/>
      <c r="JKK1" s="119"/>
      <c r="JKL1" s="119"/>
      <c r="JKM1" s="119"/>
      <c r="JKN1" s="119"/>
      <c r="JKO1" s="119"/>
      <c r="JKP1" s="119"/>
      <c r="JKQ1" s="119"/>
      <c r="JKR1" s="119"/>
      <c r="JKS1" s="119"/>
      <c r="JKT1" s="119"/>
      <c r="JKU1" s="119"/>
      <c r="JKV1" s="119"/>
      <c r="JKW1" s="119"/>
      <c r="JKX1" s="119"/>
      <c r="JKY1" s="119"/>
      <c r="JKZ1" s="119"/>
      <c r="JLA1" s="119"/>
      <c r="JLB1" s="119"/>
      <c r="JLC1" s="119"/>
      <c r="JLD1" s="119"/>
      <c r="JLE1" s="119"/>
      <c r="JLF1" s="119"/>
      <c r="JLG1" s="119"/>
      <c r="JLH1" s="119"/>
      <c r="JLI1" s="119"/>
      <c r="JLJ1" s="119"/>
      <c r="JLK1" s="119"/>
      <c r="JLL1" s="119"/>
      <c r="JLM1" s="119"/>
      <c r="JLN1" s="119"/>
      <c r="JLO1" s="119"/>
      <c r="JLP1" s="119"/>
      <c r="JLQ1" s="119"/>
      <c r="JLR1" s="119"/>
      <c r="JLS1" s="119"/>
      <c r="JLT1" s="119"/>
      <c r="JLU1" s="119"/>
      <c r="JLV1" s="119"/>
      <c r="JLW1" s="119"/>
      <c r="JLX1" s="119"/>
      <c r="JLY1" s="119"/>
      <c r="JLZ1" s="119"/>
      <c r="JMA1" s="119"/>
      <c r="JMB1" s="119"/>
      <c r="JMC1" s="119"/>
      <c r="JMD1" s="119"/>
      <c r="JME1" s="119"/>
      <c r="JMF1" s="119"/>
      <c r="JMG1" s="119"/>
      <c r="JMH1" s="119"/>
      <c r="JMI1" s="119"/>
      <c r="JMJ1" s="119"/>
      <c r="JMK1" s="119"/>
      <c r="JML1" s="119"/>
      <c r="JMM1" s="119"/>
      <c r="JMN1" s="119"/>
      <c r="JMO1" s="119"/>
      <c r="JMP1" s="119"/>
      <c r="JMQ1" s="119"/>
      <c r="JMR1" s="119"/>
      <c r="JMS1" s="119"/>
      <c r="JMT1" s="119"/>
      <c r="JMU1" s="119"/>
      <c r="JMV1" s="119"/>
      <c r="JMW1" s="119"/>
      <c r="JMX1" s="119"/>
      <c r="JMY1" s="119"/>
      <c r="JMZ1" s="119"/>
      <c r="JNA1" s="119"/>
      <c r="JNB1" s="119"/>
      <c r="JNC1" s="119"/>
      <c r="JND1" s="119"/>
      <c r="JNE1" s="119"/>
      <c r="JNF1" s="119"/>
      <c r="JNG1" s="119"/>
      <c r="JNH1" s="119"/>
      <c r="JNI1" s="119"/>
      <c r="JNJ1" s="119"/>
      <c r="JNK1" s="119"/>
      <c r="JNL1" s="119"/>
      <c r="JNM1" s="119"/>
      <c r="JNN1" s="119"/>
      <c r="JNO1" s="119"/>
      <c r="JNP1" s="119"/>
      <c r="JNQ1" s="119"/>
      <c r="JNR1" s="119"/>
      <c r="JNS1" s="119"/>
      <c r="JNT1" s="119"/>
      <c r="JNU1" s="119"/>
      <c r="JNV1" s="119"/>
      <c r="JNW1" s="119"/>
      <c r="JNX1" s="119"/>
      <c r="JNY1" s="119"/>
      <c r="JNZ1" s="119"/>
      <c r="JOA1" s="119"/>
      <c r="JOB1" s="119"/>
      <c r="JOC1" s="119"/>
      <c r="JOD1" s="119"/>
      <c r="JOE1" s="119"/>
      <c r="JOF1" s="119"/>
      <c r="JOG1" s="119"/>
      <c r="JOH1" s="119"/>
      <c r="JOI1" s="119"/>
      <c r="JOJ1" s="119"/>
      <c r="JOK1" s="119"/>
      <c r="JOL1" s="119"/>
      <c r="JOM1" s="119"/>
      <c r="JON1" s="119"/>
      <c r="JOO1" s="119"/>
      <c r="JOP1" s="119"/>
      <c r="JOQ1" s="119"/>
      <c r="JOR1" s="119"/>
      <c r="JOS1" s="119"/>
      <c r="JOT1" s="119"/>
      <c r="JOU1" s="119"/>
      <c r="JOV1" s="119"/>
      <c r="JOW1" s="119"/>
      <c r="JOX1" s="119"/>
      <c r="JOY1" s="119"/>
      <c r="JOZ1" s="119"/>
      <c r="JPA1" s="119"/>
      <c r="JPB1" s="119"/>
      <c r="JPC1" s="119"/>
      <c r="JPD1" s="119"/>
      <c r="JPE1" s="119"/>
      <c r="JPF1" s="119"/>
      <c r="JPG1" s="119"/>
      <c r="JPH1" s="119"/>
      <c r="JPI1" s="119"/>
      <c r="JPJ1" s="119"/>
      <c r="JPK1" s="119"/>
      <c r="JPL1" s="119"/>
      <c r="JPM1" s="119"/>
      <c r="JPN1" s="119"/>
      <c r="JPO1" s="119"/>
      <c r="JPP1" s="119"/>
      <c r="JPQ1" s="119"/>
      <c r="JPR1" s="119"/>
      <c r="JPS1" s="119"/>
      <c r="JPT1" s="119"/>
      <c r="JPU1" s="119"/>
      <c r="JPV1" s="119"/>
      <c r="JPW1" s="119"/>
      <c r="JPX1" s="119"/>
      <c r="JPY1" s="119"/>
      <c r="JPZ1" s="119"/>
      <c r="JQA1" s="119"/>
      <c r="JQB1" s="119"/>
      <c r="JQC1" s="119"/>
      <c r="JQD1" s="119"/>
      <c r="JQE1" s="119"/>
      <c r="JQF1" s="119"/>
      <c r="JQG1" s="119"/>
      <c r="JQH1" s="119"/>
      <c r="JQI1" s="119"/>
      <c r="JQJ1" s="119"/>
      <c r="JQK1" s="119"/>
      <c r="JQL1" s="119"/>
      <c r="JQM1" s="119"/>
      <c r="JQN1" s="119"/>
      <c r="JQO1" s="119"/>
      <c r="JQP1" s="119"/>
      <c r="JQQ1" s="119"/>
      <c r="JQR1" s="119"/>
      <c r="JQS1" s="119"/>
      <c r="JQT1" s="119"/>
      <c r="JQU1" s="119"/>
      <c r="JQV1" s="119"/>
      <c r="JQW1" s="119"/>
      <c r="JQX1" s="119"/>
      <c r="JQY1" s="119"/>
      <c r="JQZ1" s="119"/>
      <c r="JRA1" s="119"/>
      <c r="JRB1" s="119"/>
      <c r="JRC1" s="119"/>
      <c r="JRD1" s="119"/>
      <c r="JRE1" s="119"/>
      <c r="JRF1" s="119"/>
      <c r="JRG1" s="119"/>
      <c r="JRH1" s="119"/>
      <c r="JRI1" s="119"/>
      <c r="JRJ1" s="119"/>
      <c r="JRK1" s="119"/>
      <c r="JRL1" s="119"/>
      <c r="JRM1" s="119"/>
      <c r="JRN1" s="119"/>
      <c r="JRO1" s="119"/>
      <c r="JRP1" s="119"/>
      <c r="JRQ1" s="119"/>
      <c r="JRR1" s="119"/>
      <c r="JRS1" s="119"/>
      <c r="JRT1" s="119"/>
      <c r="JRU1" s="119"/>
      <c r="JRV1" s="119"/>
      <c r="JRW1" s="119"/>
      <c r="JRX1" s="119"/>
      <c r="JRY1" s="119"/>
      <c r="JRZ1" s="119"/>
      <c r="JSA1" s="119"/>
      <c r="JSB1" s="119"/>
      <c r="JSC1" s="119"/>
      <c r="JSD1" s="119"/>
      <c r="JSE1" s="119"/>
      <c r="JSF1" s="119"/>
      <c r="JSG1" s="119"/>
      <c r="JSH1" s="119"/>
      <c r="JSI1" s="119"/>
      <c r="JSJ1" s="119"/>
      <c r="JSK1" s="119"/>
      <c r="JSL1" s="119"/>
      <c r="JSM1" s="119"/>
      <c r="JSN1" s="119"/>
      <c r="JSO1" s="119"/>
      <c r="JSP1" s="119"/>
      <c r="JSQ1" s="119"/>
      <c r="JSR1" s="119"/>
      <c r="JSS1" s="119"/>
      <c r="JST1" s="119"/>
      <c r="JSU1" s="119"/>
      <c r="JSV1" s="119"/>
      <c r="JSW1" s="119"/>
      <c r="JSX1" s="119"/>
      <c r="JSY1" s="119"/>
      <c r="JSZ1" s="119"/>
      <c r="JTA1" s="119"/>
      <c r="JTB1" s="119"/>
      <c r="JTC1" s="119"/>
      <c r="JTD1" s="119"/>
      <c r="JTE1" s="119"/>
      <c r="JTF1" s="119"/>
      <c r="JTG1" s="119"/>
      <c r="JTH1" s="119"/>
      <c r="JTI1" s="119"/>
      <c r="JTJ1" s="119"/>
      <c r="JTK1" s="119"/>
      <c r="JTL1" s="119"/>
      <c r="JTM1" s="119"/>
      <c r="JTN1" s="119"/>
      <c r="JTO1" s="119"/>
      <c r="JTP1" s="119"/>
      <c r="JTQ1" s="119"/>
      <c r="JTR1" s="119"/>
      <c r="JTS1" s="119"/>
      <c r="JTT1" s="119"/>
      <c r="JTU1" s="119"/>
      <c r="JTV1" s="119"/>
      <c r="JTW1" s="119"/>
      <c r="JTX1" s="119"/>
      <c r="JTY1" s="119"/>
      <c r="JTZ1" s="119"/>
      <c r="JUA1" s="119"/>
      <c r="JUB1" s="119"/>
      <c r="JUC1" s="119"/>
      <c r="JUD1" s="119"/>
      <c r="JUE1" s="119"/>
      <c r="JUF1" s="119"/>
      <c r="JUG1" s="119"/>
      <c r="JUH1" s="119"/>
      <c r="JUI1" s="119"/>
      <c r="JUJ1" s="119"/>
      <c r="JUK1" s="119"/>
      <c r="JUL1" s="119"/>
      <c r="JUM1" s="119"/>
      <c r="JUN1" s="119"/>
      <c r="JUO1" s="119"/>
      <c r="JUP1" s="119"/>
      <c r="JUQ1" s="119"/>
      <c r="JUR1" s="119"/>
      <c r="JUS1" s="119"/>
      <c r="JUT1" s="119"/>
      <c r="JUU1" s="119"/>
      <c r="JUV1" s="119"/>
      <c r="JUW1" s="119"/>
      <c r="JUX1" s="119"/>
      <c r="JUY1" s="119"/>
      <c r="JUZ1" s="119"/>
      <c r="JVA1" s="119"/>
      <c r="JVB1" s="119"/>
      <c r="JVC1" s="119"/>
      <c r="JVD1" s="119"/>
      <c r="JVE1" s="119"/>
      <c r="JVF1" s="119"/>
      <c r="JVG1" s="119"/>
      <c r="JVH1" s="119"/>
      <c r="JVI1" s="119"/>
      <c r="JVJ1" s="119"/>
      <c r="JVK1" s="119"/>
      <c r="JVL1" s="119"/>
      <c r="JVM1" s="119"/>
      <c r="JVN1" s="119"/>
      <c r="JVO1" s="119"/>
      <c r="JVP1" s="119"/>
      <c r="JVQ1" s="119"/>
      <c r="JVR1" s="119"/>
      <c r="JVS1" s="119"/>
      <c r="JVT1" s="119"/>
      <c r="JVU1" s="119"/>
      <c r="JVV1" s="119"/>
      <c r="JVW1" s="119"/>
      <c r="JVX1" s="119"/>
      <c r="JVY1" s="119"/>
      <c r="JVZ1" s="119"/>
      <c r="JWA1" s="119"/>
      <c r="JWB1" s="119"/>
      <c r="JWC1" s="119"/>
      <c r="JWD1" s="119"/>
      <c r="JWE1" s="119"/>
      <c r="JWF1" s="119"/>
      <c r="JWG1" s="119"/>
      <c r="JWH1" s="119"/>
      <c r="JWI1" s="119"/>
      <c r="JWJ1" s="119"/>
      <c r="JWK1" s="119"/>
      <c r="JWL1" s="119"/>
      <c r="JWM1" s="119"/>
      <c r="JWN1" s="119"/>
      <c r="JWO1" s="119"/>
      <c r="JWP1" s="119"/>
      <c r="JWQ1" s="119"/>
      <c r="JWR1" s="119"/>
      <c r="JWS1" s="119"/>
      <c r="JWT1" s="119"/>
      <c r="JWU1" s="119"/>
      <c r="JWV1" s="119"/>
      <c r="JWW1" s="119"/>
      <c r="JWX1" s="119"/>
      <c r="JWY1" s="119"/>
      <c r="JWZ1" s="119"/>
      <c r="JXA1" s="119"/>
      <c r="JXB1" s="119"/>
      <c r="JXC1" s="119"/>
      <c r="JXD1" s="119"/>
      <c r="JXE1" s="119"/>
      <c r="JXF1" s="119"/>
      <c r="JXG1" s="119"/>
      <c r="JXH1" s="119"/>
      <c r="JXI1" s="119"/>
      <c r="JXJ1" s="119"/>
      <c r="JXK1" s="119"/>
      <c r="JXL1" s="119"/>
      <c r="JXM1" s="119"/>
      <c r="JXN1" s="119"/>
      <c r="JXO1" s="119"/>
      <c r="JXP1" s="119"/>
      <c r="JXQ1" s="119"/>
      <c r="JXR1" s="119"/>
      <c r="JXS1" s="119"/>
      <c r="JXT1" s="119"/>
      <c r="JXU1" s="119"/>
      <c r="JXV1" s="119"/>
      <c r="JXW1" s="119"/>
      <c r="JXX1" s="119"/>
      <c r="JXY1" s="119"/>
      <c r="JXZ1" s="119"/>
      <c r="JYA1" s="119"/>
      <c r="JYB1" s="119"/>
      <c r="JYC1" s="119"/>
      <c r="JYD1" s="119"/>
      <c r="JYE1" s="119"/>
      <c r="JYF1" s="119"/>
      <c r="JYG1" s="119"/>
      <c r="JYH1" s="119"/>
      <c r="JYI1" s="119"/>
      <c r="JYJ1" s="119"/>
      <c r="JYK1" s="119"/>
      <c r="JYL1" s="119"/>
      <c r="JYM1" s="119"/>
      <c r="JYN1" s="119"/>
      <c r="JYO1" s="119"/>
      <c r="JYP1" s="119"/>
      <c r="JYQ1" s="119"/>
      <c r="JYR1" s="119"/>
      <c r="JYS1" s="119"/>
      <c r="JYT1" s="119"/>
      <c r="JYU1" s="119"/>
      <c r="JYV1" s="119"/>
      <c r="JYW1" s="119"/>
      <c r="JYX1" s="119"/>
      <c r="JYY1" s="119"/>
      <c r="JYZ1" s="119"/>
      <c r="JZA1" s="119"/>
      <c r="JZB1" s="119"/>
      <c r="JZC1" s="119"/>
      <c r="JZD1" s="119"/>
      <c r="JZE1" s="119"/>
      <c r="JZF1" s="119"/>
      <c r="JZG1" s="119"/>
      <c r="JZH1" s="119"/>
      <c r="JZI1" s="119"/>
      <c r="JZJ1" s="119"/>
      <c r="JZK1" s="119"/>
      <c r="JZL1" s="119"/>
      <c r="JZM1" s="119"/>
      <c r="JZN1" s="119"/>
      <c r="JZO1" s="119"/>
      <c r="JZP1" s="119"/>
      <c r="JZQ1" s="119"/>
      <c r="JZR1" s="119"/>
      <c r="JZS1" s="119"/>
      <c r="JZT1" s="119"/>
      <c r="JZU1" s="119"/>
      <c r="JZV1" s="119"/>
      <c r="JZW1" s="119"/>
      <c r="JZX1" s="119"/>
      <c r="JZY1" s="119"/>
      <c r="JZZ1" s="119"/>
      <c r="KAA1" s="119"/>
      <c r="KAB1" s="119"/>
      <c r="KAC1" s="119"/>
      <c r="KAD1" s="119"/>
      <c r="KAE1" s="119"/>
      <c r="KAF1" s="119"/>
      <c r="KAG1" s="119"/>
      <c r="KAH1" s="119"/>
      <c r="KAI1" s="119"/>
      <c r="KAJ1" s="119"/>
      <c r="KAK1" s="119"/>
      <c r="KAL1" s="119"/>
      <c r="KAM1" s="119"/>
      <c r="KAN1" s="119"/>
      <c r="KAO1" s="119"/>
      <c r="KAP1" s="119"/>
      <c r="KAQ1" s="119"/>
      <c r="KAR1" s="119"/>
      <c r="KAS1" s="119"/>
      <c r="KAT1" s="119"/>
      <c r="KAU1" s="119"/>
      <c r="KAV1" s="119"/>
      <c r="KAW1" s="119"/>
      <c r="KAX1" s="119"/>
      <c r="KAY1" s="119"/>
      <c r="KAZ1" s="119"/>
      <c r="KBA1" s="119"/>
      <c r="KBB1" s="119"/>
      <c r="KBC1" s="119"/>
      <c r="KBD1" s="119"/>
      <c r="KBE1" s="119"/>
      <c r="KBF1" s="119"/>
      <c r="KBG1" s="119"/>
      <c r="KBH1" s="119"/>
      <c r="KBI1" s="119"/>
      <c r="KBJ1" s="119"/>
      <c r="KBK1" s="119"/>
      <c r="KBL1" s="119"/>
      <c r="KBM1" s="119"/>
      <c r="KBN1" s="119"/>
      <c r="KBO1" s="119"/>
      <c r="KBP1" s="119"/>
      <c r="KBQ1" s="119"/>
      <c r="KBR1" s="119"/>
      <c r="KBS1" s="119"/>
      <c r="KBT1" s="119"/>
      <c r="KBU1" s="119"/>
      <c r="KBV1" s="119"/>
      <c r="KBW1" s="119"/>
      <c r="KBX1" s="119"/>
      <c r="KBY1" s="119"/>
      <c r="KBZ1" s="119"/>
      <c r="KCA1" s="119"/>
      <c r="KCB1" s="119"/>
      <c r="KCC1" s="119"/>
      <c r="KCD1" s="119"/>
      <c r="KCE1" s="119"/>
      <c r="KCF1" s="119"/>
      <c r="KCG1" s="119"/>
      <c r="KCH1" s="119"/>
      <c r="KCI1" s="119"/>
      <c r="KCJ1" s="119"/>
      <c r="KCK1" s="119"/>
      <c r="KCL1" s="119"/>
      <c r="KCM1" s="119"/>
      <c r="KCN1" s="119"/>
      <c r="KCO1" s="119"/>
      <c r="KCP1" s="119"/>
      <c r="KCQ1" s="119"/>
      <c r="KCR1" s="119"/>
      <c r="KCS1" s="119"/>
      <c r="KCT1" s="119"/>
      <c r="KCU1" s="119"/>
      <c r="KCV1" s="119"/>
      <c r="KCW1" s="119"/>
      <c r="KCX1" s="119"/>
      <c r="KCY1" s="119"/>
      <c r="KCZ1" s="119"/>
      <c r="KDA1" s="119"/>
      <c r="KDB1" s="119"/>
      <c r="KDC1" s="119"/>
      <c r="KDD1" s="119"/>
      <c r="KDE1" s="119"/>
      <c r="KDF1" s="119"/>
      <c r="KDG1" s="119"/>
      <c r="KDH1" s="119"/>
      <c r="KDI1" s="119"/>
      <c r="KDJ1" s="119"/>
      <c r="KDK1" s="119"/>
      <c r="KDL1" s="119"/>
      <c r="KDM1" s="119"/>
      <c r="KDN1" s="119"/>
      <c r="KDO1" s="119"/>
      <c r="KDP1" s="119"/>
      <c r="KDQ1" s="119"/>
      <c r="KDR1" s="119"/>
      <c r="KDS1" s="119"/>
      <c r="KDT1" s="119"/>
      <c r="KDU1" s="119"/>
      <c r="KDV1" s="119"/>
      <c r="KDW1" s="119"/>
      <c r="KDX1" s="119"/>
      <c r="KDY1" s="119"/>
      <c r="KDZ1" s="119"/>
      <c r="KEA1" s="119"/>
      <c r="KEB1" s="119"/>
      <c r="KEC1" s="119"/>
      <c r="KED1" s="119"/>
      <c r="KEE1" s="119"/>
      <c r="KEF1" s="119"/>
      <c r="KEG1" s="119"/>
      <c r="KEH1" s="119"/>
      <c r="KEI1" s="119"/>
      <c r="KEJ1" s="119"/>
      <c r="KEK1" s="119"/>
      <c r="KEL1" s="119"/>
      <c r="KEM1" s="119"/>
      <c r="KEN1" s="119"/>
      <c r="KEO1" s="119"/>
      <c r="KEP1" s="119"/>
      <c r="KEQ1" s="119"/>
      <c r="KER1" s="119"/>
      <c r="KES1" s="119"/>
      <c r="KET1" s="119"/>
      <c r="KEU1" s="119"/>
      <c r="KEV1" s="119"/>
      <c r="KEW1" s="119"/>
      <c r="KEX1" s="119"/>
      <c r="KEY1" s="119"/>
      <c r="KEZ1" s="119"/>
      <c r="KFA1" s="119"/>
      <c r="KFB1" s="119"/>
      <c r="KFC1" s="119"/>
      <c r="KFD1" s="119"/>
      <c r="KFE1" s="119"/>
      <c r="KFF1" s="119"/>
      <c r="KFG1" s="119"/>
      <c r="KFH1" s="119"/>
      <c r="KFI1" s="119"/>
      <c r="KFJ1" s="119"/>
      <c r="KFK1" s="119"/>
      <c r="KFL1" s="119"/>
      <c r="KFM1" s="119"/>
      <c r="KFN1" s="119"/>
      <c r="KFO1" s="119"/>
      <c r="KFP1" s="119"/>
      <c r="KFQ1" s="119"/>
      <c r="KFR1" s="119"/>
      <c r="KFS1" s="119"/>
      <c r="KFT1" s="119"/>
      <c r="KFU1" s="119"/>
      <c r="KFV1" s="119"/>
      <c r="KFW1" s="119"/>
      <c r="KFX1" s="119"/>
      <c r="KFY1" s="119"/>
      <c r="KFZ1" s="119"/>
      <c r="KGA1" s="119"/>
      <c r="KGB1" s="119"/>
      <c r="KGC1" s="119"/>
      <c r="KGD1" s="119"/>
      <c r="KGE1" s="119"/>
      <c r="KGF1" s="119"/>
      <c r="KGG1" s="119"/>
      <c r="KGH1" s="119"/>
      <c r="KGI1" s="119"/>
      <c r="KGJ1" s="119"/>
      <c r="KGK1" s="119"/>
      <c r="KGL1" s="119"/>
      <c r="KGM1" s="119"/>
      <c r="KGN1" s="119"/>
      <c r="KGO1" s="119"/>
      <c r="KGP1" s="119"/>
      <c r="KGQ1" s="119"/>
      <c r="KGR1" s="119"/>
      <c r="KGS1" s="119"/>
      <c r="KGT1" s="119"/>
      <c r="KGU1" s="119"/>
      <c r="KGV1" s="119"/>
      <c r="KGW1" s="119"/>
      <c r="KGX1" s="119"/>
      <c r="KGY1" s="119"/>
      <c r="KGZ1" s="119"/>
      <c r="KHA1" s="119"/>
      <c r="KHB1" s="119"/>
      <c r="KHC1" s="119"/>
      <c r="KHD1" s="119"/>
      <c r="KHE1" s="119"/>
      <c r="KHF1" s="119"/>
      <c r="KHG1" s="119"/>
      <c r="KHH1" s="119"/>
      <c r="KHI1" s="119"/>
      <c r="KHJ1" s="119"/>
      <c r="KHK1" s="119"/>
      <c r="KHL1" s="119"/>
      <c r="KHM1" s="119"/>
      <c r="KHN1" s="119"/>
      <c r="KHO1" s="119"/>
      <c r="KHP1" s="119"/>
      <c r="KHQ1" s="119"/>
      <c r="KHR1" s="119"/>
      <c r="KHS1" s="119"/>
      <c r="KHT1" s="119"/>
      <c r="KHU1" s="119"/>
      <c r="KHV1" s="119"/>
      <c r="KHW1" s="119"/>
      <c r="KHX1" s="119"/>
      <c r="KHY1" s="119"/>
      <c r="KHZ1" s="119"/>
      <c r="KIA1" s="119"/>
      <c r="KIB1" s="119"/>
      <c r="KIC1" s="119"/>
      <c r="KID1" s="119"/>
      <c r="KIE1" s="119"/>
      <c r="KIF1" s="119"/>
      <c r="KIG1" s="119"/>
      <c r="KIH1" s="119"/>
      <c r="KII1" s="119"/>
      <c r="KIJ1" s="119"/>
      <c r="KIK1" s="119"/>
      <c r="KIL1" s="119"/>
      <c r="KIM1" s="119"/>
      <c r="KIN1" s="119"/>
      <c r="KIO1" s="119"/>
      <c r="KIP1" s="119"/>
      <c r="KIQ1" s="119"/>
      <c r="KIR1" s="119"/>
      <c r="KIS1" s="119"/>
      <c r="KIT1" s="119"/>
      <c r="KIU1" s="119"/>
      <c r="KIV1" s="119"/>
      <c r="KIW1" s="119"/>
      <c r="KIX1" s="119"/>
      <c r="KIY1" s="119"/>
      <c r="KIZ1" s="119"/>
      <c r="KJA1" s="119"/>
      <c r="KJB1" s="119"/>
      <c r="KJC1" s="119"/>
      <c r="KJD1" s="119"/>
      <c r="KJE1" s="119"/>
      <c r="KJF1" s="119"/>
      <c r="KJG1" s="119"/>
      <c r="KJH1" s="119"/>
      <c r="KJI1" s="119"/>
      <c r="KJJ1" s="119"/>
      <c r="KJK1" s="119"/>
      <c r="KJL1" s="119"/>
      <c r="KJM1" s="119"/>
      <c r="KJN1" s="119"/>
      <c r="KJO1" s="119"/>
      <c r="KJP1" s="119"/>
      <c r="KJQ1" s="119"/>
      <c r="KJR1" s="119"/>
      <c r="KJS1" s="119"/>
      <c r="KJT1" s="119"/>
      <c r="KJU1" s="119"/>
      <c r="KJV1" s="119"/>
      <c r="KJW1" s="119"/>
      <c r="KJX1" s="119"/>
      <c r="KJY1" s="119"/>
      <c r="KJZ1" s="119"/>
      <c r="KKA1" s="119"/>
      <c r="KKB1" s="119"/>
      <c r="KKC1" s="119"/>
      <c r="KKD1" s="119"/>
      <c r="KKE1" s="119"/>
      <c r="KKF1" s="119"/>
      <c r="KKG1" s="119"/>
      <c r="KKH1" s="119"/>
      <c r="KKI1" s="119"/>
      <c r="KKJ1" s="119"/>
      <c r="KKK1" s="119"/>
      <c r="KKL1" s="119"/>
      <c r="KKM1" s="119"/>
      <c r="KKN1" s="119"/>
      <c r="KKO1" s="119"/>
      <c r="KKP1" s="119"/>
      <c r="KKQ1" s="119"/>
      <c r="KKR1" s="119"/>
      <c r="KKS1" s="119"/>
      <c r="KKT1" s="119"/>
      <c r="KKU1" s="119"/>
      <c r="KKV1" s="119"/>
      <c r="KKW1" s="119"/>
      <c r="KKX1" s="119"/>
      <c r="KKY1" s="119"/>
      <c r="KKZ1" s="119"/>
      <c r="KLA1" s="119"/>
      <c r="KLB1" s="119"/>
      <c r="KLC1" s="119"/>
      <c r="KLD1" s="119"/>
      <c r="KLE1" s="119"/>
      <c r="KLF1" s="119"/>
      <c r="KLG1" s="119"/>
      <c r="KLH1" s="119"/>
      <c r="KLI1" s="119"/>
      <c r="KLJ1" s="119"/>
      <c r="KLK1" s="119"/>
      <c r="KLL1" s="119"/>
      <c r="KLM1" s="119"/>
      <c r="KLN1" s="119"/>
      <c r="KLO1" s="119"/>
      <c r="KLP1" s="119"/>
      <c r="KLQ1" s="119"/>
      <c r="KLR1" s="119"/>
      <c r="KLS1" s="119"/>
      <c r="KLT1" s="119"/>
      <c r="KLU1" s="119"/>
      <c r="KLV1" s="119"/>
      <c r="KLW1" s="119"/>
      <c r="KLX1" s="119"/>
      <c r="KLY1" s="119"/>
      <c r="KLZ1" s="119"/>
      <c r="KMA1" s="119"/>
      <c r="KMB1" s="119"/>
      <c r="KMC1" s="119"/>
      <c r="KMD1" s="119"/>
      <c r="KME1" s="119"/>
      <c r="KMF1" s="119"/>
      <c r="KMG1" s="119"/>
      <c r="KMH1" s="119"/>
      <c r="KMI1" s="119"/>
      <c r="KMJ1" s="119"/>
      <c r="KMK1" s="119"/>
      <c r="KML1" s="119"/>
      <c r="KMM1" s="119"/>
      <c r="KMN1" s="119"/>
      <c r="KMO1" s="119"/>
      <c r="KMP1" s="119"/>
      <c r="KMQ1" s="119"/>
      <c r="KMR1" s="119"/>
      <c r="KMS1" s="119"/>
      <c r="KMT1" s="119"/>
      <c r="KMU1" s="119"/>
      <c r="KMV1" s="119"/>
      <c r="KMW1" s="119"/>
      <c r="KMX1" s="119"/>
      <c r="KMY1" s="119"/>
      <c r="KMZ1" s="119"/>
      <c r="KNA1" s="119"/>
      <c r="KNB1" s="119"/>
      <c r="KNC1" s="119"/>
      <c r="KND1" s="119"/>
      <c r="KNE1" s="119"/>
      <c r="KNF1" s="119"/>
      <c r="KNG1" s="119"/>
      <c r="KNH1" s="119"/>
      <c r="KNI1" s="119"/>
      <c r="KNJ1" s="119"/>
      <c r="KNK1" s="119"/>
      <c r="KNL1" s="119"/>
      <c r="KNM1" s="119"/>
      <c r="KNN1" s="119"/>
      <c r="KNO1" s="119"/>
      <c r="KNP1" s="119"/>
      <c r="KNQ1" s="119"/>
      <c r="KNR1" s="119"/>
      <c r="KNS1" s="119"/>
      <c r="KNT1" s="119"/>
      <c r="KNU1" s="119"/>
      <c r="KNV1" s="119"/>
      <c r="KNW1" s="119"/>
      <c r="KNX1" s="119"/>
      <c r="KNY1" s="119"/>
      <c r="KNZ1" s="119"/>
      <c r="KOA1" s="119"/>
      <c r="KOB1" s="119"/>
      <c r="KOC1" s="119"/>
      <c r="KOD1" s="119"/>
      <c r="KOE1" s="119"/>
      <c r="KOF1" s="119"/>
      <c r="KOG1" s="119"/>
      <c r="KOH1" s="119"/>
      <c r="KOI1" s="119"/>
      <c r="KOJ1" s="119"/>
      <c r="KOK1" s="119"/>
      <c r="KOL1" s="119"/>
      <c r="KOM1" s="119"/>
      <c r="KON1" s="119"/>
      <c r="KOO1" s="119"/>
      <c r="KOP1" s="119"/>
      <c r="KOQ1" s="119"/>
      <c r="KOR1" s="119"/>
      <c r="KOS1" s="119"/>
      <c r="KOT1" s="119"/>
      <c r="KOU1" s="119"/>
      <c r="KOV1" s="119"/>
      <c r="KOW1" s="119"/>
      <c r="KOX1" s="119"/>
      <c r="KOY1" s="119"/>
      <c r="KOZ1" s="119"/>
      <c r="KPA1" s="119"/>
      <c r="KPB1" s="119"/>
      <c r="KPC1" s="119"/>
      <c r="KPD1" s="119"/>
      <c r="KPE1" s="119"/>
      <c r="KPF1" s="119"/>
      <c r="KPG1" s="119"/>
      <c r="KPH1" s="119"/>
      <c r="KPI1" s="119"/>
      <c r="KPJ1" s="119"/>
      <c r="KPK1" s="119"/>
      <c r="KPL1" s="119"/>
      <c r="KPM1" s="119"/>
      <c r="KPN1" s="119"/>
      <c r="KPO1" s="119"/>
      <c r="KPP1" s="119"/>
      <c r="KPQ1" s="119"/>
      <c r="KPR1" s="119"/>
      <c r="KPS1" s="119"/>
      <c r="KPT1" s="119"/>
      <c r="KPU1" s="119"/>
      <c r="KPV1" s="119"/>
      <c r="KPW1" s="119"/>
      <c r="KPX1" s="119"/>
      <c r="KPY1" s="119"/>
      <c r="KPZ1" s="119"/>
      <c r="KQA1" s="119"/>
      <c r="KQB1" s="119"/>
      <c r="KQC1" s="119"/>
      <c r="KQD1" s="119"/>
      <c r="KQE1" s="119"/>
      <c r="KQF1" s="119"/>
      <c r="KQG1" s="119"/>
      <c r="KQH1" s="119"/>
      <c r="KQI1" s="119"/>
      <c r="KQJ1" s="119"/>
      <c r="KQK1" s="119"/>
      <c r="KQL1" s="119"/>
      <c r="KQM1" s="119"/>
      <c r="KQN1" s="119"/>
      <c r="KQO1" s="119"/>
      <c r="KQP1" s="119"/>
      <c r="KQQ1" s="119"/>
      <c r="KQR1" s="119"/>
      <c r="KQS1" s="119"/>
      <c r="KQT1" s="119"/>
      <c r="KQU1" s="119"/>
      <c r="KQV1" s="119"/>
      <c r="KQW1" s="119"/>
      <c r="KQX1" s="119"/>
      <c r="KQY1" s="119"/>
      <c r="KQZ1" s="119"/>
      <c r="KRA1" s="119"/>
      <c r="KRB1" s="119"/>
      <c r="KRC1" s="119"/>
      <c r="KRD1" s="119"/>
      <c r="KRE1" s="119"/>
      <c r="KRF1" s="119"/>
      <c r="KRG1" s="119"/>
      <c r="KRH1" s="119"/>
      <c r="KRI1" s="119"/>
      <c r="KRJ1" s="119"/>
      <c r="KRK1" s="119"/>
      <c r="KRL1" s="119"/>
      <c r="KRM1" s="119"/>
      <c r="KRN1" s="119"/>
      <c r="KRO1" s="119"/>
      <c r="KRP1" s="119"/>
      <c r="KRQ1" s="119"/>
      <c r="KRR1" s="119"/>
      <c r="KRS1" s="119"/>
      <c r="KRT1" s="119"/>
      <c r="KRU1" s="119"/>
      <c r="KRV1" s="119"/>
      <c r="KRW1" s="119"/>
      <c r="KRX1" s="119"/>
      <c r="KRY1" s="119"/>
      <c r="KRZ1" s="119"/>
      <c r="KSA1" s="119"/>
      <c r="KSB1" s="119"/>
      <c r="KSC1" s="119"/>
      <c r="KSD1" s="119"/>
      <c r="KSE1" s="119"/>
      <c r="KSF1" s="119"/>
      <c r="KSG1" s="119"/>
      <c r="KSH1" s="119"/>
      <c r="KSI1" s="119"/>
      <c r="KSJ1" s="119"/>
      <c r="KSK1" s="119"/>
      <c r="KSL1" s="119"/>
      <c r="KSM1" s="119"/>
      <c r="KSN1" s="119"/>
      <c r="KSO1" s="119"/>
      <c r="KSP1" s="119"/>
      <c r="KSQ1" s="119"/>
      <c r="KSR1" s="119"/>
      <c r="KSS1" s="119"/>
      <c r="KST1" s="119"/>
      <c r="KSU1" s="119"/>
      <c r="KSV1" s="119"/>
      <c r="KSW1" s="119"/>
      <c r="KSX1" s="119"/>
      <c r="KSY1" s="119"/>
      <c r="KSZ1" s="119"/>
      <c r="KTA1" s="119"/>
      <c r="KTB1" s="119"/>
      <c r="KTC1" s="119"/>
      <c r="KTD1" s="119"/>
      <c r="KTE1" s="119"/>
      <c r="KTF1" s="119"/>
      <c r="KTG1" s="119"/>
      <c r="KTH1" s="119"/>
      <c r="KTI1" s="119"/>
      <c r="KTJ1" s="119"/>
      <c r="KTK1" s="119"/>
      <c r="KTL1" s="119"/>
      <c r="KTM1" s="119"/>
      <c r="KTN1" s="119"/>
      <c r="KTO1" s="119"/>
      <c r="KTP1" s="119"/>
      <c r="KTQ1" s="119"/>
      <c r="KTR1" s="119"/>
      <c r="KTS1" s="119"/>
      <c r="KTT1" s="119"/>
      <c r="KTU1" s="119"/>
      <c r="KTV1" s="119"/>
      <c r="KTW1" s="119"/>
      <c r="KTX1" s="119"/>
      <c r="KTY1" s="119"/>
      <c r="KTZ1" s="119"/>
      <c r="KUA1" s="119"/>
      <c r="KUB1" s="119"/>
      <c r="KUC1" s="119"/>
      <c r="KUD1" s="119"/>
      <c r="KUE1" s="119"/>
      <c r="KUF1" s="119"/>
      <c r="KUG1" s="119"/>
      <c r="KUH1" s="119"/>
      <c r="KUI1" s="119"/>
      <c r="KUJ1" s="119"/>
      <c r="KUK1" s="119"/>
      <c r="KUL1" s="119"/>
      <c r="KUM1" s="119"/>
      <c r="KUN1" s="119"/>
      <c r="KUO1" s="119"/>
      <c r="KUP1" s="119"/>
      <c r="KUQ1" s="119"/>
      <c r="KUR1" s="119"/>
      <c r="KUS1" s="119"/>
      <c r="KUT1" s="119"/>
      <c r="KUU1" s="119"/>
      <c r="KUV1" s="119"/>
      <c r="KUW1" s="119"/>
      <c r="KUX1" s="119"/>
      <c r="KUY1" s="119"/>
      <c r="KUZ1" s="119"/>
      <c r="KVA1" s="119"/>
      <c r="KVB1" s="119"/>
      <c r="KVC1" s="119"/>
      <c r="KVD1" s="119"/>
      <c r="KVE1" s="119"/>
      <c r="KVF1" s="119"/>
      <c r="KVG1" s="119"/>
      <c r="KVH1" s="119"/>
      <c r="KVI1" s="119"/>
      <c r="KVJ1" s="119"/>
      <c r="KVK1" s="119"/>
      <c r="KVL1" s="119"/>
      <c r="KVM1" s="119"/>
      <c r="KVN1" s="119"/>
      <c r="KVO1" s="119"/>
      <c r="KVP1" s="119"/>
      <c r="KVQ1" s="119"/>
      <c r="KVR1" s="119"/>
      <c r="KVS1" s="119"/>
      <c r="KVT1" s="119"/>
      <c r="KVU1" s="119"/>
      <c r="KVV1" s="119"/>
      <c r="KVW1" s="119"/>
      <c r="KVX1" s="119"/>
      <c r="KVY1" s="119"/>
      <c r="KVZ1" s="119"/>
      <c r="KWA1" s="119"/>
      <c r="KWB1" s="119"/>
      <c r="KWC1" s="119"/>
      <c r="KWD1" s="119"/>
      <c r="KWE1" s="119"/>
      <c r="KWF1" s="119"/>
      <c r="KWG1" s="119"/>
      <c r="KWH1" s="119"/>
      <c r="KWI1" s="119"/>
      <c r="KWJ1" s="119"/>
      <c r="KWK1" s="119"/>
      <c r="KWL1" s="119"/>
      <c r="KWM1" s="119"/>
      <c r="KWN1" s="119"/>
      <c r="KWO1" s="119"/>
      <c r="KWP1" s="119"/>
      <c r="KWQ1" s="119"/>
      <c r="KWR1" s="119"/>
      <c r="KWS1" s="119"/>
      <c r="KWT1" s="119"/>
      <c r="KWU1" s="119"/>
      <c r="KWV1" s="119"/>
      <c r="KWW1" s="119"/>
      <c r="KWX1" s="119"/>
      <c r="KWY1" s="119"/>
      <c r="KWZ1" s="119"/>
      <c r="KXA1" s="119"/>
      <c r="KXB1" s="119"/>
      <c r="KXC1" s="119"/>
      <c r="KXD1" s="119"/>
      <c r="KXE1" s="119"/>
      <c r="KXF1" s="119"/>
      <c r="KXG1" s="119"/>
      <c r="KXH1" s="119"/>
      <c r="KXI1" s="119"/>
      <c r="KXJ1" s="119"/>
      <c r="KXK1" s="119"/>
      <c r="KXL1" s="119"/>
      <c r="KXM1" s="119"/>
      <c r="KXN1" s="119"/>
      <c r="KXO1" s="119"/>
      <c r="KXP1" s="119"/>
      <c r="KXQ1" s="119"/>
      <c r="KXR1" s="119"/>
      <c r="KXS1" s="119"/>
      <c r="KXT1" s="119"/>
      <c r="KXU1" s="119"/>
      <c r="KXV1" s="119"/>
      <c r="KXW1" s="119"/>
      <c r="KXX1" s="119"/>
      <c r="KXY1" s="119"/>
      <c r="KXZ1" s="119"/>
      <c r="KYA1" s="119"/>
      <c r="KYB1" s="119"/>
      <c r="KYC1" s="119"/>
      <c r="KYD1" s="119"/>
      <c r="KYE1" s="119"/>
      <c r="KYF1" s="119"/>
      <c r="KYG1" s="119"/>
      <c r="KYH1" s="119"/>
      <c r="KYI1" s="119"/>
      <c r="KYJ1" s="119"/>
      <c r="KYK1" s="119"/>
      <c r="KYL1" s="119"/>
      <c r="KYM1" s="119"/>
      <c r="KYN1" s="119"/>
      <c r="KYO1" s="119"/>
      <c r="KYP1" s="119"/>
      <c r="KYQ1" s="119"/>
      <c r="KYR1" s="119"/>
      <c r="KYS1" s="119"/>
      <c r="KYT1" s="119"/>
      <c r="KYU1" s="119"/>
      <c r="KYV1" s="119"/>
      <c r="KYW1" s="119"/>
      <c r="KYX1" s="119"/>
      <c r="KYY1" s="119"/>
      <c r="KYZ1" s="119"/>
      <c r="KZA1" s="119"/>
      <c r="KZB1" s="119"/>
      <c r="KZC1" s="119"/>
      <c r="KZD1" s="119"/>
      <c r="KZE1" s="119"/>
      <c r="KZF1" s="119"/>
      <c r="KZG1" s="119"/>
      <c r="KZH1" s="119"/>
      <c r="KZI1" s="119"/>
      <c r="KZJ1" s="119"/>
      <c r="KZK1" s="119"/>
      <c r="KZL1" s="119"/>
      <c r="KZM1" s="119"/>
      <c r="KZN1" s="119"/>
      <c r="KZO1" s="119"/>
      <c r="KZP1" s="119"/>
      <c r="KZQ1" s="119"/>
      <c r="KZR1" s="119"/>
      <c r="KZS1" s="119"/>
      <c r="KZT1" s="119"/>
      <c r="KZU1" s="119"/>
      <c r="KZV1" s="119"/>
      <c r="KZW1" s="119"/>
      <c r="KZX1" s="119"/>
      <c r="KZY1" s="119"/>
      <c r="KZZ1" s="119"/>
      <c r="LAA1" s="119"/>
      <c r="LAB1" s="119"/>
      <c r="LAC1" s="119"/>
      <c r="LAD1" s="119"/>
      <c r="LAE1" s="119"/>
      <c r="LAF1" s="119"/>
      <c r="LAG1" s="119"/>
      <c r="LAH1" s="119"/>
      <c r="LAI1" s="119"/>
      <c r="LAJ1" s="119"/>
      <c r="LAK1" s="119"/>
      <c r="LAL1" s="119"/>
      <c r="LAM1" s="119"/>
      <c r="LAN1" s="119"/>
      <c r="LAO1" s="119"/>
      <c r="LAP1" s="119"/>
      <c r="LAQ1" s="119"/>
      <c r="LAR1" s="119"/>
      <c r="LAS1" s="119"/>
      <c r="LAT1" s="119"/>
      <c r="LAU1" s="119"/>
      <c r="LAV1" s="119"/>
      <c r="LAW1" s="119"/>
      <c r="LAX1" s="119"/>
      <c r="LAY1" s="119"/>
      <c r="LAZ1" s="119"/>
      <c r="LBA1" s="119"/>
      <c r="LBB1" s="119"/>
      <c r="LBC1" s="119"/>
      <c r="LBD1" s="119"/>
      <c r="LBE1" s="119"/>
      <c r="LBF1" s="119"/>
      <c r="LBG1" s="119"/>
      <c r="LBH1" s="119"/>
      <c r="LBI1" s="119"/>
      <c r="LBJ1" s="119"/>
      <c r="LBK1" s="119"/>
      <c r="LBL1" s="119"/>
      <c r="LBM1" s="119"/>
      <c r="LBN1" s="119"/>
      <c r="LBO1" s="119"/>
      <c r="LBP1" s="119"/>
      <c r="LBQ1" s="119"/>
      <c r="LBR1" s="119"/>
      <c r="LBS1" s="119"/>
      <c r="LBT1" s="119"/>
      <c r="LBU1" s="119"/>
      <c r="LBV1" s="119"/>
      <c r="LBW1" s="119"/>
      <c r="LBX1" s="119"/>
      <c r="LBY1" s="119"/>
      <c r="LBZ1" s="119"/>
      <c r="LCA1" s="119"/>
      <c r="LCB1" s="119"/>
      <c r="LCC1" s="119"/>
      <c r="LCD1" s="119"/>
      <c r="LCE1" s="119"/>
      <c r="LCF1" s="119"/>
      <c r="LCG1" s="119"/>
      <c r="LCH1" s="119"/>
      <c r="LCI1" s="119"/>
      <c r="LCJ1" s="119"/>
      <c r="LCK1" s="119"/>
      <c r="LCL1" s="119"/>
      <c r="LCM1" s="119"/>
      <c r="LCN1" s="119"/>
      <c r="LCO1" s="119"/>
      <c r="LCP1" s="119"/>
      <c r="LCQ1" s="119"/>
      <c r="LCR1" s="119"/>
      <c r="LCS1" s="119"/>
      <c r="LCT1" s="119"/>
      <c r="LCU1" s="119"/>
      <c r="LCV1" s="119"/>
      <c r="LCW1" s="119"/>
      <c r="LCX1" s="119"/>
      <c r="LCY1" s="119"/>
      <c r="LCZ1" s="119"/>
      <c r="LDA1" s="119"/>
      <c r="LDB1" s="119"/>
      <c r="LDC1" s="119"/>
      <c r="LDD1" s="119"/>
      <c r="LDE1" s="119"/>
      <c r="LDF1" s="119"/>
      <c r="LDG1" s="119"/>
      <c r="LDH1" s="119"/>
      <c r="LDI1" s="119"/>
      <c r="LDJ1" s="119"/>
      <c r="LDK1" s="119"/>
      <c r="LDL1" s="119"/>
      <c r="LDM1" s="119"/>
      <c r="LDN1" s="119"/>
      <c r="LDO1" s="119"/>
      <c r="LDP1" s="119"/>
      <c r="LDQ1" s="119"/>
      <c r="LDR1" s="119"/>
      <c r="LDS1" s="119"/>
      <c r="LDT1" s="119"/>
      <c r="LDU1" s="119"/>
      <c r="LDV1" s="119"/>
      <c r="LDW1" s="119"/>
      <c r="LDX1" s="119"/>
      <c r="LDY1" s="119"/>
      <c r="LDZ1" s="119"/>
      <c r="LEA1" s="119"/>
      <c r="LEB1" s="119"/>
      <c r="LEC1" s="119"/>
      <c r="LED1" s="119"/>
      <c r="LEE1" s="119"/>
      <c r="LEF1" s="119"/>
      <c r="LEG1" s="119"/>
      <c r="LEH1" s="119"/>
      <c r="LEI1" s="119"/>
      <c r="LEJ1" s="119"/>
      <c r="LEK1" s="119"/>
      <c r="LEL1" s="119"/>
      <c r="LEM1" s="119"/>
      <c r="LEN1" s="119"/>
      <c r="LEO1" s="119"/>
      <c r="LEP1" s="119"/>
      <c r="LEQ1" s="119"/>
      <c r="LER1" s="119"/>
      <c r="LES1" s="119"/>
      <c r="LET1" s="119"/>
      <c r="LEU1" s="119"/>
      <c r="LEV1" s="119"/>
      <c r="LEW1" s="119"/>
      <c r="LEX1" s="119"/>
      <c r="LEY1" s="119"/>
      <c r="LEZ1" s="119"/>
      <c r="LFA1" s="119"/>
      <c r="LFB1" s="119"/>
      <c r="LFC1" s="119"/>
      <c r="LFD1" s="119"/>
      <c r="LFE1" s="119"/>
      <c r="LFF1" s="119"/>
      <c r="LFG1" s="119"/>
      <c r="LFH1" s="119"/>
      <c r="LFI1" s="119"/>
      <c r="LFJ1" s="119"/>
      <c r="LFK1" s="119"/>
      <c r="LFL1" s="119"/>
      <c r="LFM1" s="119"/>
      <c r="LFN1" s="119"/>
      <c r="LFO1" s="119"/>
      <c r="LFP1" s="119"/>
      <c r="LFQ1" s="119"/>
      <c r="LFR1" s="119"/>
      <c r="LFS1" s="119"/>
      <c r="LFT1" s="119"/>
      <c r="LFU1" s="119"/>
      <c r="LFV1" s="119"/>
      <c r="LFW1" s="119"/>
      <c r="LFX1" s="119"/>
      <c r="LFY1" s="119"/>
      <c r="LFZ1" s="119"/>
      <c r="LGA1" s="119"/>
      <c r="LGB1" s="119"/>
      <c r="LGC1" s="119"/>
      <c r="LGD1" s="119"/>
      <c r="LGE1" s="119"/>
      <c r="LGF1" s="119"/>
      <c r="LGG1" s="119"/>
      <c r="LGH1" s="119"/>
      <c r="LGI1" s="119"/>
      <c r="LGJ1" s="119"/>
      <c r="LGK1" s="119"/>
      <c r="LGL1" s="119"/>
      <c r="LGM1" s="119"/>
      <c r="LGN1" s="119"/>
      <c r="LGO1" s="119"/>
      <c r="LGP1" s="119"/>
      <c r="LGQ1" s="119"/>
      <c r="LGR1" s="119"/>
      <c r="LGS1" s="119"/>
      <c r="LGT1" s="119"/>
      <c r="LGU1" s="119"/>
      <c r="LGV1" s="119"/>
      <c r="LGW1" s="119"/>
      <c r="LGX1" s="119"/>
      <c r="LGY1" s="119"/>
      <c r="LGZ1" s="119"/>
      <c r="LHA1" s="119"/>
      <c r="LHB1" s="119"/>
      <c r="LHC1" s="119"/>
      <c r="LHD1" s="119"/>
      <c r="LHE1" s="119"/>
      <c r="LHF1" s="119"/>
      <c r="LHG1" s="119"/>
      <c r="LHH1" s="119"/>
      <c r="LHI1" s="119"/>
      <c r="LHJ1" s="119"/>
      <c r="LHK1" s="119"/>
      <c r="LHL1" s="119"/>
      <c r="LHM1" s="119"/>
      <c r="LHN1" s="119"/>
      <c r="LHO1" s="119"/>
      <c r="LHP1" s="119"/>
      <c r="LHQ1" s="119"/>
      <c r="LHR1" s="119"/>
      <c r="LHS1" s="119"/>
      <c r="LHT1" s="119"/>
      <c r="LHU1" s="119"/>
      <c r="LHV1" s="119"/>
      <c r="LHW1" s="119"/>
      <c r="LHX1" s="119"/>
      <c r="LHY1" s="119"/>
      <c r="LHZ1" s="119"/>
      <c r="LIA1" s="119"/>
      <c r="LIB1" s="119"/>
      <c r="LIC1" s="119"/>
      <c r="LID1" s="119"/>
      <c r="LIE1" s="119"/>
      <c r="LIF1" s="119"/>
      <c r="LIG1" s="119"/>
      <c r="LIH1" s="119"/>
      <c r="LII1" s="119"/>
      <c r="LIJ1" s="119"/>
      <c r="LIK1" s="119"/>
      <c r="LIL1" s="119"/>
      <c r="LIM1" s="119"/>
      <c r="LIN1" s="119"/>
      <c r="LIO1" s="119"/>
      <c r="LIP1" s="119"/>
      <c r="LIQ1" s="119"/>
      <c r="LIR1" s="119"/>
      <c r="LIS1" s="119"/>
      <c r="LIT1" s="119"/>
      <c r="LIU1" s="119"/>
      <c r="LIV1" s="119"/>
      <c r="LIW1" s="119"/>
      <c r="LIX1" s="119"/>
      <c r="LIY1" s="119"/>
      <c r="LIZ1" s="119"/>
      <c r="LJA1" s="119"/>
      <c r="LJB1" s="119"/>
      <c r="LJC1" s="119"/>
      <c r="LJD1" s="119"/>
      <c r="LJE1" s="119"/>
      <c r="LJF1" s="119"/>
      <c r="LJG1" s="119"/>
      <c r="LJH1" s="119"/>
      <c r="LJI1" s="119"/>
      <c r="LJJ1" s="119"/>
      <c r="LJK1" s="119"/>
      <c r="LJL1" s="119"/>
      <c r="LJM1" s="119"/>
      <c r="LJN1" s="119"/>
      <c r="LJO1" s="119"/>
      <c r="LJP1" s="119"/>
      <c r="LJQ1" s="119"/>
      <c r="LJR1" s="119"/>
      <c r="LJS1" s="119"/>
      <c r="LJT1" s="119"/>
      <c r="LJU1" s="119"/>
      <c r="LJV1" s="119"/>
      <c r="LJW1" s="119"/>
      <c r="LJX1" s="119"/>
      <c r="LJY1" s="119"/>
      <c r="LJZ1" s="119"/>
      <c r="LKA1" s="119"/>
      <c r="LKB1" s="119"/>
      <c r="LKC1" s="119"/>
      <c r="LKD1" s="119"/>
      <c r="LKE1" s="119"/>
      <c r="LKF1" s="119"/>
      <c r="LKG1" s="119"/>
      <c r="LKH1" s="119"/>
      <c r="LKI1" s="119"/>
      <c r="LKJ1" s="119"/>
      <c r="LKK1" s="119"/>
      <c r="LKL1" s="119"/>
      <c r="LKM1" s="119"/>
      <c r="LKN1" s="119"/>
      <c r="LKO1" s="119"/>
      <c r="LKP1" s="119"/>
      <c r="LKQ1" s="119"/>
      <c r="LKR1" s="119"/>
      <c r="LKS1" s="119"/>
      <c r="LKT1" s="119"/>
      <c r="LKU1" s="119"/>
      <c r="LKV1" s="119"/>
      <c r="LKW1" s="119"/>
      <c r="LKX1" s="119"/>
      <c r="LKY1" s="119"/>
      <c r="LKZ1" s="119"/>
      <c r="LLA1" s="119"/>
      <c r="LLB1" s="119"/>
      <c r="LLC1" s="119"/>
      <c r="LLD1" s="119"/>
      <c r="LLE1" s="119"/>
      <c r="LLF1" s="119"/>
      <c r="LLG1" s="119"/>
      <c r="LLH1" s="119"/>
      <c r="LLI1" s="119"/>
      <c r="LLJ1" s="119"/>
      <c r="LLK1" s="119"/>
      <c r="LLL1" s="119"/>
      <c r="LLM1" s="119"/>
      <c r="LLN1" s="119"/>
      <c r="LLO1" s="119"/>
      <c r="LLP1" s="119"/>
      <c r="LLQ1" s="119"/>
      <c r="LLR1" s="119"/>
      <c r="LLS1" s="119"/>
      <c r="LLT1" s="119"/>
      <c r="LLU1" s="119"/>
      <c r="LLV1" s="119"/>
      <c r="LLW1" s="119"/>
      <c r="LLX1" s="119"/>
      <c r="LLY1" s="119"/>
      <c r="LLZ1" s="119"/>
      <c r="LMA1" s="119"/>
      <c r="LMB1" s="119"/>
      <c r="LMC1" s="119"/>
      <c r="LMD1" s="119"/>
      <c r="LME1" s="119"/>
      <c r="LMF1" s="119"/>
      <c r="LMG1" s="119"/>
      <c r="LMH1" s="119"/>
      <c r="LMI1" s="119"/>
      <c r="LMJ1" s="119"/>
      <c r="LMK1" s="119"/>
      <c r="LML1" s="119"/>
      <c r="LMM1" s="119"/>
      <c r="LMN1" s="119"/>
      <c r="LMO1" s="119"/>
      <c r="LMP1" s="119"/>
      <c r="LMQ1" s="119"/>
      <c r="LMR1" s="119"/>
      <c r="LMS1" s="119"/>
      <c r="LMT1" s="119"/>
      <c r="LMU1" s="119"/>
      <c r="LMV1" s="119"/>
      <c r="LMW1" s="119"/>
      <c r="LMX1" s="119"/>
      <c r="LMY1" s="119"/>
      <c r="LMZ1" s="119"/>
      <c r="LNA1" s="119"/>
      <c r="LNB1" s="119"/>
      <c r="LNC1" s="119"/>
      <c r="LND1" s="119"/>
      <c r="LNE1" s="119"/>
      <c r="LNF1" s="119"/>
      <c r="LNG1" s="119"/>
      <c r="LNH1" s="119"/>
      <c r="LNI1" s="119"/>
      <c r="LNJ1" s="119"/>
      <c r="LNK1" s="119"/>
      <c r="LNL1" s="119"/>
      <c r="LNM1" s="119"/>
      <c r="LNN1" s="119"/>
      <c r="LNO1" s="119"/>
      <c r="LNP1" s="119"/>
      <c r="LNQ1" s="119"/>
      <c r="LNR1" s="119"/>
      <c r="LNS1" s="119"/>
      <c r="LNT1" s="119"/>
      <c r="LNU1" s="119"/>
      <c r="LNV1" s="119"/>
      <c r="LNW1" s="119"/>
      <c r="LNX1" s="119"/>
      <c r="LNY1" s="119"/>
      <c r="LNZ1" s="119"/>
      <c r="LOA1" s="119"/>
      <c r="LOB1" s="119"/>
      <c r="LOC1" s="119"/>
      <c r="LOD1" s="119"/>
      <c r="LOE1" s="119"/>
      <c r="LOF1" s="119"/>
      <c r="LOG1" s="119"/>
      <c r="LOH1" s="119"/>
      <c r="LOI1" s="119"/>
      <c r="LOJ1" s="119"/>
      <c r="LOK1" s="119"/>
      <c r="LOL1" s="119"/>
      <c r="LOM1" s="119"/>
      <c r="LON1" s="119"/>
      <c r="LOO1" s="119"/>
      <c r="LOP1" s="119"/>
      <c r="LOQ1" s="119"/>
      <c r="LOR1" s="119"/>
      <c r="LOS1" s="119"/>
      <c r="LOT1" s="119"/>
      <c r="LOU1" s="119"/>
      <c r="LOV1" s="119"/>
      <c r="LOW1" s="119"/>
      <c r="LOX1" s="119"/>
      <c r="LOY1" s="119"/>
      <c r="LOZ1" s="119"/>
      <c r="LPA1" s="119"/>
      <c r="LPB1" s="119"/>
      <c r="LPC1" s="119"/>
      <c r="LPD1" s="119"/>
      <c r="LPE1" s="119"/>
      <c r="LPF1" s="119"/>
      <c r="LPG1" s="119"/>
      <c r="LPH1" s="119"/>
      <c r="LPI1" s="119"/>
      <c r="LPJ1" s="119"/>
      <c r="LPK1" s="119"/>
      <c r="LPL1" s="119"/>
      <c r="LPM1" s="119"/>
      <c r="LPN1" s="119"/>
      <c r="LPO1" s="119"/>
      <c r="LPP1" s="119"/>
      <c r="LPQ1" s="119"/>
      <c r="LPR1" s="119"/>
      <c r="LPS1" s="119"/>
      <c r="LPT1" s="119"/>
      <c r="LPU1" s="119"/>
      <c r="LPV1" s="119"/>
      <c r="LPW1" s="119"/>
      <c r="LPX1" s="119"/>
      <c r="LPY1" s="119"/>
      <c r="LPZ1" s="119"/>
      <c r="LQA1" s="119"/>
      <c r="LQB1" s="119"/>
      <c r="LQC1" s="119"/>
      <c r="LQD1" s="119"/>
      <c r="LQE1" s="119"/>
      <c r="LQF1" s="119"/>
      <c r="LQG1" s="119"/>
      <c r="LQH1" s="119"/>
      <c r="LQI1" s="119"/>
      <c r="LQJ1" s="119"/>
      <c r="LQK1" s="119"/>
      <c r="LQL1" s="119"/>
      <c r="LQM1" s="119"/>
      <c r="LQN1" s="119"/>
      <c r="LQO1" s="119"/>
      <c r="LQP1" s="119"/>
      <c r="LQQ1" s="119"/>
      <c r="LQR1" s="119"/>
      <c r="LQS1" s="119"/>
      <c r="LQT1" s="119"/>
      <c r="LQU1" s="119"/>
      <c r="LQV1" s="119"/>
      <c r="LQW1" s="119"/>
      <c r="LQX1" s="119"/>
      <c r="LQY1" s="119"/>
      <c r="LQZ1" s="119"/>
      <c r="LRA1" s="119"/>
      <c r="LRB1" s="119"/>
      <c r="LRC1" s="119"/>
      <c r="LRD1" s="119"/>
      <c r="LRE1" s="119"/>
      <c r="LRF1" s="119"/>
      <c r="LRG1" s="119"/>
      <c r="LRH1" s="119"/>
      <c r="LRI1" s="119"/>
      <c r="LRJ1" s="119"/>
      <c r="LRK1" s="119"/>
      <c r="LRL1" s="119"/>
      <c r="LRM1" s="119"/>
      <c r="LRN1" s="119"/>
      <c r="LRO1" s="119"/>
      <c r="LRP1" s="119"/>
      <c r="LRQ1" s="119"/>
      <c r="LRR1" s="119"/>
      <c r="LRS1" s="119"/>
      <c r="LRT1" s="119"/>
      <c r="LRU1" s="119"/>
      <c r="LRV1" s="119"/>
      <c r="LRW1" s="119"/>
      <c r="LRX1" s="119"/>
      <c r="LRY1" s="119"/>
      <c r="LRZ1" s="119"/>
      <c r="LSA1" s="119"/>
      <c r="LSB1" s="119"/>
      <c r="LSC1" s="119"/>
      <c r="LSD1" s="119"/>
      <c r="LSE1" s="119"/>
      <c r="LSF1" s="119"/>
      <c r="LSG1" s="119"/>
      <c r="LSH1" s="119"/>
      <c r="LSI1" s="119"/>
      <c r="LSJ1" s="119"/>
      <c r="LSK1" s="119"/>
      <c r="LSL1" s="119"/>
      <c r="LSM1" s="119"/>
      <c r="LSN1" s="119"/>
      <c r="LSO1" s="119"/>
      <c r="LSP1" s="119"/>
      <c r="LSQ1" s="119"/>
      <c r="LSR1" s="119"/>
      <c r="LSS1" s="119"/>
      <c r="LST1" s="119"/>
      <c r="LSU1" s="119"/>
      <c r="LSV1" s="119"/>
      <c r="LSW1" s="119"/>
      <c r="LSX1" s="119"/>
      <c r="LSY1" s="119"/>
      <c r="LSZ1" s="119"/>
      <c r="LTA1" s="119"/>
      <c r="LTB1" s="119"/>
      <c r="LTC1" s="119"/>
      <c r="LTD1" s="119"/>
      <c r="LTE1" s="119"/>
      <c r="LTF1" s="119"/>
      <c r="LTG1" s="119"/>
      <c r="LTH1" s="119"/>
      <c r="LTI1" s="119"/>
      <c r="LTJ1" s="119"/>
      <c r="LTK1" s="119"/>
      <c r="LTL1" s="119"/>
      <c r="LTM1" s="119"/>
      <c r="LTN1" s="119"/>
      <c r="LTO1" s="119"/>
      <c r="LTP1" s="119"/>
      <c r="LTQ1" s="119"/>
      <c r="LTR1" s="119"/>
      <c r="LTS1" s="119"/>
      <c r="LTT1" s="119"/>
      <c r="LTU1" s="119"/>
      <c r="LTV1" s="119"/>
      <c r="LTW1" s="119"/>
      <c r="LTX1" s="119"/>
      <c r="LTY1" s="119"/>
      <c r="LTZ1" s="119"/>
      <c r="LUA1" s="119"/>
      <c r="LUB1" s="119"/>
      <c r="LUC1" s="119"/>
      <c r="LUD1" s="119"/>
      <c r="LUE1" s="119"/>
      <c r="LUF1" s="119"/>
      <c r="LUG1" s="119"/>
      <c r="LUH1" s="119"/>
      <c r="LUI1" s="119"/>
      <c r="LUJ1" s="119"/>
      <c r="LUK1" s="119"/>
      <c r="LUL1" s="119"/>
      <c r="LUM1" s="119"/>
      <c r="LUN1" s="119"/>
      <c r="LUO1" s="119"/>
      <c r="LUP1" s="119"/>
      <c r="LUQ1" s="119"/>
      <c r="LUR1" s="119"/>
      <c r="LUS1" s="119"/>
      <c r="LUT1" s="119"/>
      <c r="LUU1" s="119"/>
      <c r="LUV1" s="119"/>
      <c r="LUW1" s="119"/>
      <c r="LUX1" s="119"/>
      <c r="LUY1" s="119"/>
      <c r="LUZ1" s="119"/>
      <c r="LVA1" s="119"/>
      <c r="LVB1" s="119"/>
      <c r="LVC1" s="119"/>
      <c r="LVD1" s="119"/>
      <c r="LVE1" s="119"/>
      <c r="LVF1" s="119"/>
      <c r="LVG1" s="119"/>
      <c r="LVH1" s="119"/>
      <c r="LVI1" s="119"/>
      <c r="LVJ1" s="119"/>
      <c r="LVK1" s="119"/>
      <c r="LVL1" s="119"/>
      <c r="LVM1" s="119"/>
      <c r="LVN1" s="119"/>
      <c r="LVO1" s="119"/>
      <c r="LVP1" s="119"/>
      <c r="LVQ1" s="119"/>
      <c r="LVR1" s="119"/>
      <c r="LVS1" s="119"/>
      <c r="LVT1" s="119"/>
      <c r="LVU1" s="119"/>
      <c r="LVV1" s="119"/>
      <c r="LVW1" s="119"/>
      <c r="LVX1" s="119"/>
      <c r="LVY1" s="119"/>
      <c r="LVZ1" s="119"/>
      <c r="LWA1" s="119"/>
      <c r="LWB1" s="119"/>
      <c r="LWC1" s="119"/>
      <c r="LWD1" s="119"/>
      <c r="LWE1" s="119"/>
      <c r="LWF1" s="119"/>
      <c r="LWG1" s="119"/>
      <c r="LWH1" s="119"/>
      <c r="LWI1" s="119"/>
      <c r="LWJ1" s="119"/>
      <c r="LWK1" s="119"/>
      <c r="LWL1" s="119"/>
      <c r="LWM1" s="119"/>
      <c r="LWN1" s="119"/>
      <c r="LWO1" s="119"/>
      <c r="LWP1" s="119"/>
      <c r="LWQ1" s="119"/>
      <c r="LWR1" s="119"/>
      <c r="LWS1" s="119"/>
      <c r="LWT1" s="119"/>
      <c r="LWU1" s="119"/>
      <c r="LWV1" s="119"/>
      <c r="LWW1" s="119"/>
      <c r="LWX1" s="119"/>
      <c r="LWY1" s="119"/>
      <c r="LWZ1" s="119"/>
      <c r="LXA1" s="119"/>
      <c r="LXB1" s="119"/>
      <c r="LXC1" s="119"/>
      <c r="LXD1" s="119"/>
      <c r="LXE1" s="119"/>
      <c r="LXF1" s="119"/>
      <c r="LXG1" s="119"/>
      <c r="LXH1" s="119"/>
      <c r="LXI1" s="119"/>
      <c r="LXJ1" s="119"/>
      <c r="LXK1" s="119"/>
      <c r="LXL1" s="119"/>
      <c r="LXM1" s="119"/>
      <c r="LXN1" s="119"/>
      <c r="LXO1" s="119"/>
      <c r="LXP1" s="119"/>
      <c r="LXQ1" s="119"/>
      <c r="LXR1" s="119"/>
      <c r="LXS1" s="119"/>
      <c r="LXT1" s="119"/>
      <c r="LXU1" s="119"/>
      <c r="LXV1" s="119"/>
      <c r="LXW1" s="119"/>
      <c r="LXX1" s="119"/>
      <c r="LXY1" s="119"/>
      <c r="LXZ1" s="119"/>
      <c r="LYA1" s="119"/>
      <c r="LYB1" s="119"/>
      <c r="LYC1" s="119"/>
      <c r="LYD1" s="119"/>
      <c r="LYE1" s="119"/>
      <c r="LYF1" s="119"/>
      <c r="LYG1" s="119"/>
      <c r="LYH1" s="119"/>
      <c r="LYI1" s="119"/>
      <c r="LYJ1" s="119"/>
      <c r="LYK1" s="119"/>
      <c r="LYL1" s="119"/>
      <c r="LYM1" s="119"/>
      <c r="LYN1" s="119"/>
      <c r="LYO1" s="119"/>
      <c r="LYP1" s="119"/>
      <c r="LYQ1" s="119"/>
      <c r="LYR1" s="119"/>
      <c r="LYS1" s="119"/>
      <c r="LYT1" s="119"/>
      <c r="LYU1" s="119"/>
      <c r="LYV1" s="119"/>
      <c r="LYW1" s="119"/>
      <c r="LYX1" s="119"/>
      <c r="LYY1" s="119"/>
      <c r="LYZ1" s="119"/>
      <c r="LZA1" s="119"/>
      <c r="LZB1" s="119"/>
      <c r="LZC1" s="119"/>
      <c r="LZD1" s="119"/>
      <c r="LZE1" s="119"/>
      <c r="LZF1" s="119"/>
      <c r="LZG1" s="119"/>
      <c r="LZH1" s="119"/>
      <c r="LZI1" s="119"/>
      <c r="LZJ1" s="119"/>
      <c r="LZK1" s="119"/>
      <c r="LZL1" s="119"/>
      <c r="LZM1" s="119"/>
      <c r="LZN1" s="119"/>
      <c r="LZO1" s="119"/>
      <c r="LZP1" s="119"/>
      <c r="LZQ1" s="119"/>
      <c r="LZR1" s="119"/>
      <c r="LZS1" s="119"/>
      <c r="LZT1" s="119"/>
      <c r="LZU1" s="119"/>
      <c r="LZV1" s="119"/>
      <c r="LZW1" s="119"/>
      <c r="LZX1" s="119"/>
      <c r="LZY1" s="119"/>
      <c r="LZZ1" s="119"/>
      <c r="MAA1" s="119"/>
      <c r="MAB1" s="119"/>
      <c r="MAC1" s="119"/>
      <c r="MAD1" s="119"/>
      <c r="MAE1" s="119"/>
      <c r="MAF1" s="119"/>
      <c r="MAG1" s="119"/>
      <c r="MAH1" s="119"/>
      <c r="MAI1" s="119"/>
      <c r="MAJ1" s="119"/>
      <c r="MAK1" s="119"/>
      <c r="MAL1" s="119"/>
      <c r="MAM1" s="119"/>
      <c r="MAN1" s="119"/>
      <c r="MAO1" s="119"/>
      <c r="MAP1" s="119"/>
      <c r="MAQ1" s="119"/>
      <c r="MAR1" s="119"/>
      <c r="MAS1" s="119"/>
      <c r="MAT1" s="119"/>
      <c r="MAU1" s="119"/>
      <c r="MAV1" s="119"/>
      <c r="MAW1" s="119"/>
      <c r="MAX1" s="119"/>
      <c r="MAY1" s="119"/>
      <c r="MAZ1" s="119"/>
      <c r="MBA1" s="119"/>
      <c r="MBB1" s="119"/>
      <c r="MBC1" s="119"/>
      <c r="MBD1" s="119"/>
      <c r="MBE1" s="119"/>
      <c r="MBF1" s="119"/>
      <c r="MBG1" s="119"/>
      <c r="MBH1" s="119"/>
      <c r="MBI1" s="119"/>
      <c r="MBJ1" s="119"/>
      <c r="MBK1" s="119"/>
      <c r="MBL1" s="119"/>
      <c r="MBM1" s="119"/>
      <c r="MBN1" s="119"/>
      <c r="MBO1" s="119"/>
      <c r="MBP1" s="119"/>
      <c r="MBQ1" s="119"/>
      <c r="MBR1" s="119"/>
      <c r="MBS1" s="119"/>
      <c r="MBT1" s="119"/>
      <c r="MBU1" s="119"/>
      <c r="MBV1" s="119"/>
      <c r="MBW1" s="119"/>
      <c r="MBX1" s="119"/>
      <c r="MBY1" s="119"/>
      <c r="MBZ1" s="119"/>
      <c r="MCA1" s="119"/>
      <c r="MCB1" s="119"/>
      <c r="MCC1" s="119"/>
      <c r="MCD1" s="119"/>
      <c r="MCE1" s="119"/>
      <c r="MCF1" s="119"/>
      <c r="MCG1" s="119"/>
      <c r="MCH1" s="119"/>
      <c r="MCI1" s="119"/>
      <c r="MCJ1" s="119"/>
      <c r="MCK1" s="119"/>
      <c r="MCL1" s="119"/>
      <c r="MCM1" s="119"/>
      <c r="MCN1" s="119"/>
      <c r="MCO1" s="119"/>
      <c r="MCP1" s="119"/>
      <c r="MCQ1" s="119"/>
      <c r="MCR1" s="119"/>
      <c r="MCS1" s="119"/>
      <c r="MCT1" s="119"/>
      <c r="MCU1" s="119"/>
      <c r="MCV1" s="119"/>
      <c r="MCW1" s="119"/>
      <c r="MCX1" s="119"/>
      <c r="MCY1" s="119"/>
      <c r="MCZ1" s="119"/>
      <c r="MDA1" s="119"/>
      <c r="MDB1" s="119"/>
      <c r="MDC1" s="119"/>
      <c r="MDD1" s="119"/>
      <c r="MDE1" s="119"/>
      <c r="MDF1" s="119"/>
      <c r="MDG1" s="119"/>
      <c r="MDH1" s="119"/>
      <c r="MDI1" s="119"/>
      <c r="MDJ1" s="119"/>
      <c r="MDK1" s="119"/>
      <c r="MDL1" s="119"/>
      <c r="MDM1" s="119"/>
      <c r="MDN1" s="119"/>
      <c r="MDO1" s="119"/>
      <c r="MDP1" s="119"/>
      <c r="MDQ1" s="119"/>
      <c r="MDR1" s="119"/>
      <c r="MDS1" s="119"/>
      <c r="MDT1" s="119"/>
      <c r="MDU1" s="119"/>
      <c r="MDV1" s="119"/>
      <c r="MDW1" s="119"/>
      <c r="MDX1" s="119"/>
      <c r="MDY1" s="119"/>
      <c r="MDZ1" s="119"/>
      <c r="MEA1" s="119"/>
      <c r="MEB1" s="119"/>
      <c r="MEC1" s="119"/>
      <c r="MED1" s="119"/>
      <c r="MEE1" s="119"/>
      <c r="MEF1" s="119"/>
      <c r="MEG1" s="119"/>
      <c r="MEH1" s="119"/>
      <c r="MEI1" s="119"/>
      <c r="MEJ1" s="119"/>
      <c r="MEK1" s="119"/>
      <c r="MEL1" s="119"/>
      <c r="MEM1" s="119"/>
      <c r="MEN1" s="119"/>
      <c r="MEO1" s="119"/>
      <c r="MEP1" s="119"/>
      <c r="MEQ1" s="119"/>
      <c r="MER1" s="119"/>
      <c r="MES1" s="119"/>
      <c r="MET1" s="119"/>
      <c r="MEU1" s="119"/>
      <c r="MEV1" s="119"/>
      <c r="MEW1" s="119"/>
      <c r="MEX1" s="119"/>
      <c r="MEY1" s="119"/>
      <c r="MEZ1" s="119"/>
      <c r="MFA1" s="119"/>
      <c r="MFB1" s="119"/>
      <c r="MFC1" s="119"/>
      <c r="MFD1" s="119"/>
      <c r="MFE1" s="119"/>
      <c r="MFF1" s="119"/>
      <c r="MFG1" s="119"/>
      <c r="MFH1" s="119"/>
      <c r="MFI1" s="119"/>
      <c r="MFJ1" s="119"/>
      <c r="MFK1" s="119"/>
      <c r="MFL1" s="119"/>
      <c r="MFM1" s="119"/>
      <c r="MFN1" s="119"/>
      <c r="MFO1" s="119"/>
      <c r="MFP1" s="119"/>
      <c r="MFQ1" s="119"/>
      <c r="MFR1" s="119"/>
      <c r="MFS1" s="119"/>
      <c r="MFT1" s="119"/>
      <c r="MFU1" s="119"/>
      <c r="MFV1" s="119"/>
      <c r="MFW1" s="119"/>
      <c r="MFX1" s="119"/>
      <c r="MFY1" s="119"/>
      <c r="MFZ1" s="119"/>
      <c r="MGA1" s="119"/>
      <c r="MGB1" s="119"/>
      <c r="MGC1" s="119"/>
      <c r="MGD1" s="119"/>
      <c r="MGE1" s="119"/>
      <c r="MGF1" s="119"/>
      <c r="MGG1" s="119"/>
      <c r="MGH1" s="119"/>
      <c r="MGI1" s="119"/>
      <c r="MGJ1" s="119"/>
      <c r="MGK1" s="119"/>
      <c r="MGL1" s="119"/>
      <c r="MGM1" s="119"/>
      <c r="MGN1" s="119"/>
      <c r="MGO1" s="119"/>
      <c r="MGP1" s="119"/>
      <c r="MGQ1" s="119"/>
      <c r="MGR1" s="119"/>
      <c r="MGS1" s="119"/>
      <c r="MGT1" s="119"/>
      <c r="MGU1" s="119"/>
      <c r="MGV1" s="119"/>
      <c r="MGW1" s="119"/>
      <c r="MGX1" s="119"/>
      <c r="MGY1" s="119"/>
      <c r="MGZ1" s="119"/>
      <c r="MHA1" s="119"/>
      <c r="MHB1" s="119"/>
      <c r="MHC1" s="119"/>
      <c r="MHD1" s="119"/>
      <c r="MHE1" s="119"/>
      <c r="MHF1" s="119"/>
      <c r="MHG1" s="119"/>
      <c r="MHH1" s="119"/>
      <c r="MHI1" s="119"/>
      <c r="MHJ1" s="119"/>
      <c r="MHK1" s="119"/>
      <c r="MHL1" s="119"/>
      <c r="MHM1" s="119"/>
      <c r="MHN1" s="119"/>
      <c r="MHO1" s="119"/>
      <c r="MHP1" s="119"/>
      <c r="MHQ1" s="119"/>
      <c r="MHR1" s="119"/>
      <c r="MHS1" s="119"/>
      <c r="MHT1" s="119"/>
      <c r="MHU1" s="119"/>
      <c r="MHV1" s="119"/>
      <c r="MHW1" s="119"/>
      <c r="MHX1" s="119"/>
      <c r="MHY1" s="119"/>
      <c r="MHZ1" s="119"/>
      <c r="MIA1" s="119"/>
      <c r="MIB1" s="119"/>
      <c r="MIC1" s="119"/>
      <c r="MID1" s="119"/>
      <c r="MIE1" s="119"/>
      <c r="MIF1" s="119"/>
      <c r="MIG1" s="119"/>
      <c r="MIH1" s="119"/>
      <c r="MII1" s="119"/>
      <c r="MIJ1" s="119"/>
      <c r="MIK1" s="119"/>
      <c r="MIL1" s="119"/>
      <c r="MIM1" s="119"/>
      <c r="MIN1" s="119"/>
      <c r="MIO1" s="119"/>
      <c r="MIP1" s="119"/>
      <c r="MIQ1" s="119"/>
      <c r="MIR1" s="119"/>
      <c r="MIS1" s="119"/>
      <c r="MIT1" s="119"/>
      <c r="MIU1" s="119"/>
      <c r="MIV1" s="119"/>
      <c r="MIW1" s="119"/>
      <c r="MIX1" s="119"/>
      <c r="MIY1" s="119"/>
      <c r="MIZ1" s="119"/>
      <c r="MJA1" s="119"/>
      <c r="MJB1" s="119"/>
      <c r="MJC1" s="119"/>
      <c r="MJD1" s="119"/>
      <c r="MJE1" s="119"/>
      <c r="MJF1" s="119"/>
      <c r="MJG1" s="119"/>
      <c r="MJH1" s="119"/>
      <c r="MJI1" s="119"/>
      <c r="MJJ1" s="119"/>
      <c r="MJK1" s="119"/>
      <c r="MJL1" s="119"/>
      <c r="MJM1" s="119"/>
      <c r="MJN1" s="119"/>
      <c r="MJO1" s="119"/>
      <c r="MJP1" s="119"/>
      <c r="MJQ1" s="119"/>
      <c r="MJR1" s="119"/>
      <c r="MJS1" s="119"/>
      <c r="MJT1" s="119"/>
      <c r="MJU1" s="119"/>
      <c r="MJV1" s="119"/>
      <c r="MJW1" s="119"/>
      <c r="MJX1" s="119"/>
      <c r="MJY1" s="119"/>
      <c r="MJZ1" s="119"/>
      <c r="MKA1" s="119"/>
      <c r="MKB1" s="119"/>
      <c r="MKC1" s="119"/>
      <c r="MKD1" s="119"/>
      <c r="MKE1" s="119"/>
      <c r="MKF1" s="119"/>
      <c r="MKG1" s="119"/>
      <c r="MKH1" s="119"/>
      <c r="MKI1" s="119"/>
      <c r="MKJ1" s="119"/>
      <c r="MKK1" s="119"/>
      <c r="MKL1" s="119"/>
      <c r="MKM1" s="119"/>
      <c r="MKN1" s="119"/>
      <c r="MKO1" s="119"/>
      <c r="MKP1" s="119"/>
      <c r="MKQ1" s="119"/>
      <c r="MKR1" s="119"/>
      <c r="MKS1" s="119"/>
      <c r="MKT1" s="119"/>
      <c r="MKU1" s="119"/>
      <c r="MKV1" s="119"/>
      <c r="MKW1" s="119"/>
      <c r="MKX1" s="119"/>
      <c r="MKY1" s="119"/>
      <c r="MKZ1" s="119"/>
      <c r="MLA1" s="119"/>
      <c r="MLB1" s="119"/>
      <c r="MLC1" s="119"/>
      <c r="MLD1" s="119"/>
      <c r="MLE1" s="119"/>
      <c r="MLF1" s="119"/>
      <c r="MLG1" s="119"/>
      <c r="MLH1" s="119"/>
      <c r="MLI1" s="119"/>
      <c r="MLJ1" s="119"/>
      <c r="MLK1" s="119"/>
      <c r="MLL1" s="119"/>
      <c r="MLM1" s="119"/>
      <c r="MLN1" s="119"/>
      <c r="MLO1" s="119"/>
      <c r="MLP1" s="119"/>
      <c r="MLQ1" s="119"/>
      <c r="MLR1" s="119"/>
      <c r="MLS1" s="119"/>
      <c r="MLT1" s="119"/>
      <c r="MLU1" s="119"/>
      <c r="MLV1" s="119"/>
      <c r="MLW1" s="119"/>
      <c r="MLX1" s="119"/>
      <c r="MLY1" s="119"/>
      <c r="MLZ1" s="119"/>
      <c r="MMA1" s="119"/>
      <c r="MMB1" s="119"/>
      <c r="MMC1" s="119"/>
      <c r="MMD1" s="119"/>
      <c r="MME1" s="119"/>
      <c r="MMF1" s="119"/>
      <c r="MMG1" s="119"/>
      <c r="MMH1" s="119"/>
      <c r="MMI1" s="119"/>
      <c r="MMJ1" s="119"/>
      <c r="MMK1" s="119"/>
      <c r="MML1" s="119"/>
      <c r="MMM1" s="119"/>
      <c r="MMN1" s="119"/>
      <c r="MMO1" s="119"/>
      <c r="MMP1" s="119"/>
      <c r="MMQ1" s="119"/>
      <c r="MMR1" s="119"/>
      <c r="MMS1" s="119"/>
      <c r="MMT1" s="119"/>
      <c r="MMU1" s="119"/>
      <c r="MMV1" s="119"/>
      <c r="MMW1" s="119"/>
      <c r="MMX1" s="119"/>
      <c r="MMY1" s="119"/>
      <c r="MMZ1" s="119"/>
      <c r="MNA1" s="119"/>
      <c r="MNB1" s="119"/>
      <c r="MNC1" s="119"/>
      <c r="MND1" s="119"/>
      <c r="MNE1" s="119"/>
      <c r="MNF1" s="119"/>
      <c r="MNG1" s="119"/>
      <c r="MNH1" s="119"/>
      <c r="MNI1" s="119"/>
      <c r="MNJ1" s="119"/>
      <c r="MNK1" s="119"/>
      <c r="MNL1" s="119"/>
      <c r="MNM1" s="119"/>
      <c r="MNN1" s="119"/>
      <c r="MNO1" s="119"/>
      <c r="MNP1" s="119"/>
      <c r="MNQ1" s="119"/>
      <c r="MNR1" s="119"/>
      <c r="MNS1" s="119"/>
      <c r="MNT1" s="119"/>
      <c r="MNU1" s="119"/>
      <c r="MNV1" s="119"/>
      <c r="MNW1" s="119"/>
      <c r="MNX1" s="119"/>
      <c r="MNY1" s="119"/>
      <c r="MNZ1" s="119"/>
      <c r="MOA1" s="119"/>
      <c r="MOB1" s="119"/>
      <c r="MOC1" s="119"/>
      <c r="MOD1" s="119"/>
      <c r="MOE1" s="119"/>
      <c r="MOF1" s="119"/>
      <c r="MOG1" s="119"/>
      <c r="MOH1" s="119"/>
      <c r="MOI1" s="119"/>
      <c r="MOJ1" s="119"/>
      <c r="MOK1" s="119"/>
      <c r="MOL1" s="119"/>
      <c r="MOM1" s="119"/>
      <c r="MON1" s="119"/>
      <c r="MOO1" s="119"/>
      <c r="MOP1" s="119"/>
      <c r="MOQ1" s="119"/>
      <c r="MOR1" s="119"/>
      <c r="MOS1" s="119"/>
      <c r="MOT1" s="119"/>
      <c r="MOU1" s="119"/>
      <c r="MOV1" s="119"/>
      <c r="MOW1" s="119"/>
      <c r="MOX1" s="119"/>
      <c r="MOY1" s="119"/>
      <c r="MOZ1" s="119"/>
      <c r="MPA1" s="119"/>
      <c r="MPB1" s="119"/>
      <c r="MPC1" s="119"/>
      <c r="MPD1" s="119"/>
      <c r="MPE1" s="119"/>
      <c r="MPF1" s="119"/>
      <c r="MPG1" s="119"/>
      <c r="MPH1" s="119"/>
      <c r="MPI1" s="119"/>
      <c r="MPJ1" s="119"/>
      <c r="MPK1" s="119"/>
      <c r="MPL1" s="119"/>
      <c r="MPM1" s="119"/>
      <c r="MPN1" s="119"/>
      <c r="MPO1" s="119"/>
      <c r="MPP1" s="119"/>
      <c r="MPQ1" s="119"/>
      <c r="MPR1" s="119"/>
      <c r="MPS1" s="119"/>
      <c r="MPT1" s="119"/>
      <c r="MPU1" s="119"/>
      <c r="MPV1" s="119"/>
      <c r="MPW1" s="119"/>
      <c r="MPX1" s="119"/>
      <c r="MPY1" s="119"/>
      <c r="MPZ1" s="119"/>
      <c r="MQA1" s="119"/>
      <c r="MQB1" s="119"/>
      <c r="MQC1" s="119"/>
      <c r="MQD1" s="119"/>
      <c r="MQE1" s="119"/>
      <c r="MQF1" s="119"/>
      <c r="MQG1" s="119"/>
      <c r="MQH1" s="119"/>
      <c r="MQI1" s="119"/>
      <c r="MQJ1" s="119"/>
      <c r="MQK1" s="119"/>
      <c r="MQL1" s="119"/>
      <c r="MQM1" s="119"/>
      <c r="MQN1" s="119"/>
      <c r="MQO1" s="119"/>
      <c r="MQP1" s="119"/>
      <c r="MQQ1" s="119"/>
      <c r="MQR1" s="119"/>
      <c r="MQS1" s="119"/>
      <c r="MQT1" s="119"/>
      <c r="MQU1" s="119"/>
      <c r="MQV1" s="119"/>
      <c r="MQW1" s="119"/>
      <c r="MQX1" s="119"/>
      <c r="MQY1" s="119"/>
      <c r="MQZ1" s="119"/>
      <c r="MRA1" s="119"/>
      <c r="MRB1" s="119"/>
      <c r="MRC1" s="119"/>
      <c r="MRD1" s="119"/>
      <c r="MRE1" s="119"/>
      <c r="MRF1" s="119"/>
      <c r="MRG1" s="119"/>
      <c r="MRH1" s="119"/>
      <c r="MRI1" s="119"/>
      <c r="MRJ1" s="119"/>
      <c r="MRK1" s="119"/>
      <c r="MRL1" s="119"/>
      <c r="MRM1" s="119"/>
      <c r="MRN1" s="119"/>
      <c r="MRO1" s="119"/>
      <c r="MRP1" s="119"/>
      <c r="MRQ1" s="119"/>
      <c r="MRR1" s="119"/>
      <c r="MRS1" s="119"/>
      <c r="MRT1" s="119"/>
      <c r="MRU1" s="119"/>
      <c r="MRV1" s="119"/>
      <c r="MRW1" s="119"/>
      <c r="MRX1" s="119"/>
      <c r="MRY1" s="119"/>
      <c r="MRZ1" s="119"/>
      <c r="MSA1" s="119"/>
      <c r="MSB1" s="119"/>
      <c r="MSC1" s="119"/>
      <c r="MSD1" s="119"/>
      <c r="MSE1" s="119"/>
      <c r="MSF1" s="119"/>
      <c r="MSG1" s="119"/>
      <c r="MSH1" s="119"/>
      <c r="MSI1" s="119"/>
      <c r="MSJ1" s="119"/>
      <c r="MSK1" s="119"/>
      <c r="MSL1" s="119"/>
      <c r="MSM1" s="119"/>
      <c r="MSN1" s="119"/>
      <c r="MSO1" s="119"/>
      <c r="MSP1" s="119"/>
      <c r="MSQ1" s="119"/>
      <c r="MSR1" s="119"/>
      <c r="MSS1" s="119"/>
      <c r="MST1" s="119"/>
      <c r="MSU1" s="119"/>
      <c r="MSV1" s="119"/>
      <c r="MSW1" s="119"/>
      <c r="MSX1" s="119"/>
      <c r="MSY1" s="119"/>
      <c r="MSZ1" s="119"/>
      <c r="MTA1" s="119"/>
      <c r="MTB1" s="119"/>
      <c r="MTC1" s="119"/>
      <c r="MTD1" s="119"/>
      <c r="MTE1" s="119"/>
      <c r="MTF1" s="119"/>
      <c r="MTG1" s="119"/>
      <c r="MTH1" s="119"/>
      <c r="MTI1" s="119"/>
      <c r="MTJ1" s="119"/>
      <c r="MTK1" s="119"/>
      <c r="MTL1" s="119"/>
      <c r="MTM1" s="119"/>
      <c r="MTN1" s="119"/>
      <c r="MTO1" s="119"/>
      <c r="MTP1" s="119"/>
      <c r="MTQ1" s="119"/>
      <c r="MTR1" s="119"/>
      <c r="MTS1" s="119"/>
      <c r="MTT1" s="119"/>
      <c r="MTU1" s="119"/>
      <c r="MTV1" s="119"/>
      <c r="MTW1" s="119"/>
      <c r="MTX1" s="119"/>
      <c r="MTY1" s="119"/>
      <c r="MTZ1" s="119"/>
      <c r="MUA1" s="119"/>
      <c r="MUB1" s="119"/>
      <c r="MUC1" s="119"/>
      <c r="MUD1" s="119"/>
      <c r="MUE1" s="119"/>
      <c r="MUF1" s="119"/>
      <c r="MUG1" s="119"/>
      <c r="MUH1" s="119"/>
      <c r="MUI1" s="119"/>
      <c r="MUJ1" s="119"/>
      <c r="MUK1" s="119"/>
      <c r="MUL1" s="119"/>
      <c r="MUM1" s="119"/>
      <c r="MUN1" s="119"/>
      <c r="MUO1" s="119"/>
      <c r="MUP1" s="119"/>
      <c r="MUQ1" s="119"/>
      <c r="MUR1" s="119"/>
      <c r="MUS1" s="119"/>
      <c r="MUT1" s="119"/>
      <c r="MUU1" s="119"/>
      <c r="MUV1" s="119"/>
      <c r="MUW1" s="119"/>
      <c r="MUX1" s="119"/>
      <c r="MUY1" s="119"/>
      <c r="MUZ1" s="119"/>
      <c r="MVA1" s="119"/>
      <c r="MVB1" s="119"/>
      <c r="MVC1" s="119"/>
      <c r="MVD1" s="119"/>
      <c r="MVE1" s="119"/>
      <c r="MVF1" s="119"/>
      <c r="MVG1" s="119"/>
      <c r="MVH1" s="119"/>
      <c r="MVI1" s="119"/>
      <c r="MVJ1" s="119"/>
      <c r="MVK1" s="119"/>
      <c r="MVL1" s="119"/>
      <c r="MVM1" s="119"/>
      <c r="MVN1" s="119"/>
      <c r="MVO1" s="119"/>
      <c r="MVP1" s="119"/>
      <c r="MVQ1" s="119"/>
      <c r="MVR1" s="119"/>
      <c r="MVS1" s="119"/>
      <c r="MVT1" s="119"/>
      <c r="MVU1" s="119"/>
      <c r="MVV1" s="119"/>
      <c r="MVW1" s="119"/>
      <c r="MVX1" s="119"/>
      <c r="MVY1" s="119"/>
      <c r="MVZ1" s="119"/>
      <c r="MWA1" s="119"/>
      <c r="MWB1" s="119"/>
      <c r="MWC1" s="119"/>
      <c r="MWD1" s="119"/>
      <c r="MWE1" s="119"/>
      <c r="MWF1" s="119"/>
      <c r="MWG1" s="119"/>
      <c r="MWH1" s="119"/>
      <c r="MWI1" s="119"/>
      <c r="MWJ1" s="119"/>
      <c r="MWK1" s="119"/>
      <c r="MWL1" s="119"/>
      <c r="MWM1" s="119"/>
      <c r="MWN1" s="119"/>
      <c r="MWO1" s="119"/>
      <c r="MWP1" s="119"/>
      <c r="MWQ1" s="119"/>
      <c r="MWR1" s="119"/>
      <c r="MWS1" s="119"/>
      <c r="MWT1" s="119"/>
      <c r="MWU1" s="119"/>
      <c r="MWV1" s="119"/>
      <c r="MWW1" s="119"/>
      <c r="MWX1" s="119"/>
      <c r="MWY1" s="119"/>
      <c r="MWZ1" s="119"/>
      <c r="MXA1" s="119"/>
      <c r="MXB1" s="119"/>
      <c r="MXC1" s="119"/>
      <c r="MXD1" s="119"/>
      <c r="MXE1" s="119"/>
      <c r="MXF1" s="119"/>
      <c r="MXG1" s="119"/>
      <c r="MXH1" s="119"/>
      <c r="MXI1" s="119"/>
      <c r="MXJ1" s="119"/>
      <c r="MXK1" s="119"/>
      <c r="MXL1" s="119"/>
      <c r="MXM1" s="119"/>
      <c r="MXN1" s="119"/>
      <c r="MXO1" s="119"/>
      <c r="MXP1" s="119"/>
      <c r="MXQ1" s="119"/>
      <c r="MXR1" s="119"/>
      <c r="MXS1" s="119"/>
      <c r="MXT1" s="119"/>
      <c r="MXU1" s="119"/>
      <c r="MXV1" s="119"/>
      <c r="MXW1" s="119"/>
      <c r="MXX1" s="119"/>
      <c r="MXY1" s="119"/>
      <c r="MXZ1" s="119"/>
      <c r="MYA1" s="119"/>
      <c r="MYB1" s="119"/>
      <c r="MYC1" s="119"/>
      <c r="MYD1" s="119"/>
      <c r="MYE1" s="119"/>
      <c r="MYF1" s="119"/>
      <c r="MYG1" s="119"/>
      <c r="MYH1" s="119"/>
      <c r="MYI1" s="119"/>
      <c r="MYJ1" s="119"/>
      <c r="MYK1" s="119"/>
      <c r="MYL1" s="119"/>
      <c r="MYM1" s="119"/>
      <c r="MYN1" s="119"/>
      <c r="MYO1" s="119"/>
      <c r="MYP1" s="119"/>
      <c r="MYQ1" s="119"/>
      <c r="MYR1" s="119"/>
      <c r="MYS1" s="119"/>
      <c r="MYT1" s="119"/>
      <c r="MYU1" s="119"/>
      <c r="MYV1" s="119"/>
      <c r="MYW1" s="119"/>
      <c r="MYX1" s="119"/>
      <c r="MYY1" s="119"/>
      <c r="MYZ1" s="119"/>
      <c r="MZA1" s="119"/>
      <c r="MZB1" s="119"/>
      <c r="MZC1" s="119"/>
      <c r="MZD1" s="119"/>
      <c r="MZE1" s="119"/>
      <c r="MZF1" s="119"/>
      <c r="MZG1" s="119"/>
      <c r="MZH1" s="119"/>
      <c r="MZI1" s="119"/>
      <c r="MZJ1" s="119"/>
      <c r="MZK1" s="119"/>
      <c r="MZL1" s="119"/>
      <c r="MZM1" s="119"/>
      <c r="MZN1" s="119"/>
      <c r="MZO1" s="119"/>
      <c r="MZP1" s="119"/>
      <c r="MZQ1" s="119"/>
      <c r="MZR1" s="119"/>
      <c r="MZS1" s="119"/>
      <c r="MZT1" s="119"/>
      <c r="MZU1" s="119"/>
      <c r="MZV1" s="119"/>
      <c r="MZW1" s="119"/>
      <c r="MZX1" s="119"/>
      <c r="MZY1" s="119"/>
      <c r="MZZ1" s="119"/>
      <c r="NAA1" s="119"/>
      <c r="NAB1" s="119"/>
      <c r="NAC1" s="119"/>
      <c r="NAD1" s="119"/>
      <c r="NAE1" s="119"/>
      <c r="NAF1" s="119"/>
      <c r="NAG1" s="119"/>
      <c r="NAH1" s="119"/>
      <c r="NAI1" s="119"/>
      <c r="NAJ1" s="119"/>
      <c r="NAK1" s="119"/>
      <c r="NAL1" s="119"/>
      <c r="NAM1" s="119"/>
      <c r="NAN1" s="119"/>
      <c r="NAO1" s="119"/>
      <c r="NAP1" s="119"/>
      <c r="NAQ1" s="119"/>
      <c r="NAR1" s="119"/>
      <c r="NAS1" s="119"/>
      <c r="NAT1" s="119"/>
      <c r="NAU1" s="119"/>
      <c r="NAV1" s="119"/>
      <c r="NAW1" s="119"/>
      <c r="NAX1" s="119"/>
      <c r="NAY1" s="119"/>
      <c r="NAZ1" s="119"/>
      <c r="NBA1" s="119"/>
      <c r="NBB1" s="119"/>
      <c r="NBC1" s="119"/>
      <c r="NBD1" s="119"/>
      <c r="NBE1" s="119"/>
      <c r="NBF1" s="119"/>
      <c r="NBG1" s="119"/>
      <c r="NBH1" s="119"/>
      <c r="NBI1" s="119"/>
      <c r="NBJ1" s="119"/>
      <c r="NBK1" s="119"/>
      <c r="NBL1" s="119"/>
      <c r="NBM1" s="119"/>
      <c r="NBN1" s="119"/>
      <c r="NBO1" s="119"/>
      <c r="NBP1" s="119"/>
      <c r="NBQ1" s="119"/>
      <c r="NBR1" s="119"/>
      <c r="NBS1" s="119"/>
      <c r="NBT1" s="119"/>
      <c r="NBU1" s="119"/>
      <c r="NBV1" s="119"/>
      <c r="NBW1" s="119"/>
      <c r="NBX1" s="119"/>
      <c r="NBY1" s="119"/>
      <c r="NBZ1" s="119"/>
      <c r="NCA1" s="119"/>
      <c r="NCB1" s="119"/>
      <c r="NCC1" s="119"/>
      <c r="NCD1" s="119"/>
      <c r="NCE1" s="119"/>
      <c r="NCF1" s="119"/>
      <c r="NCG1" s="119"/>
      <c r="NCH1" s="119"/>
      <c r="NCI1" s="119"/>
      <c r="NCJ1" s="119"/>
      <c r="NCK1" s="119"/>
      <c r="NCL1" s="119"/>
      <c r="NCM1" s="119"/>
      <c r="NCN1" s="119"/>
      <c r="NCO1" s="119"/>
      <c r="NCP1" s="119"/>
      <c r="NCQ1" s="119"/>
      <c r="NCR1" s="119"/>
      <c r="NCS1" s="119"/>
      <c r="NCT1" s="119"/>
      <c r="NCU1" s="119"/>
      <c r="NCV1" s="119"/>
      <c r="NCW1" s="119"/>
      <c r="NCX1" s="119"/>
      <c r="NCY1" s="119"/>
      <c r="NCZ1" s="119"/>
      <c r="NDA1" s="119"/>
      <c r="NDB1" s="119"/>
      <c r="NDC1" s="119"/>
      <c r="NDD1" s="119"/>
      <c r="NDE1" s="119"/>
      <c r="NDF1" s="119"/>
      <c r="NDG1" s="119"/>
      <c r="NDH1" s="119"/>
      <c r="NDI1" s="119"/>
      <c r="NDJ1" s="119"/>
      <c r="NDK1" s="119"/>
      <c r="NDL1" s="119"/>
      <c r="NDM1" s="119"/>
      <c r="NDN1" s="119"/>
      <c r="NDO1" s="119"/>
      <c r="NDP1" s="119"/>
      <c r="NDQ1" s="119"/>
      <c r="NDR1" s="119"/>
      <c r="NDS1" s="119"/>
      <c r="NDT1" s="119"/>
      <c r="NDU1" s="119"/>
      <c r="NDV1" s="119"/>
      <c r="NDW1" s="119"/>
      <c r="NDX1" s="119"/>
      <c r="NDY1" s="119"/>
      <c r="NDZ1" s="119"/>
      <c r="NEA1" s="119"/>
      <c r="NEB1" s="119"/>
      <c r="NEC1" s="119"/>
      <c r="NED1" s="119"/>
      <c r="NEE1" s="119"/>
      <c r="NEF1" s="119"/>
      <c r="NEG1" s="119"/>
      <c r="NEH1" s="119"/>
      <c r="NEI1" s="119"/>
      <c r="NEJ1" s="119"/>
      <c r="NEK1" s="119"/>
      <c r="NEL1" s="119"/>
      <c r="NEM1" s="119"/>
      <c r="NEN1" s="119"/>
      <c r="NEO1" s="119"/>
      <c r="NEP1" s="119"/>
      <c r="NEQ1" s="119"/>
      <c r="NER1" s="119"/>
      <c r="NES1" s="119"/>
      <c r="NET1" s="119"/>
      <c r="NEU1" s="119"/>
      <c r="NEV1" s="119"/>
      <c r="NEW1" s="119"/>
      <c r="NEX1" s="119"/>
      <c r="NEY1" s="119"/>
      <c r="NEZ1" s="119"/>
      <c r="NFA1" s="119"/>
      <c r="NFB1" s="119"/>
      <c r="NFC1" s="119"/>
      <c r="NFD1" s="119"/>
      <c r="NFE1" s="119"/>
      <c r="NFF1" s="119"/>
      <c r="NFG1" s="119"/>
      <c r="NFH1" s="119"/>
      <c r="NFI1" s="119"/>
      <c r="NFJ1" s="119"/>
      <c r="NFK1" s="119"/>
      <c r="NFL1" s="119"/>
      <c r="NFM1" s="119"/>
      <c r="NFN1" s="119"/>
      <c r="NFO1" s="119"/>
      <c r="NFP1" s="119"/>
      <c r="NFQ1" s="119"/>
      <c r="NFR1" s="119"/>
      <c r="NFS1" s="119"/>
      <c r="NFT1" s="119"/>
      <c r="NFU1" s="119"/>
      <c r="NFV1" s="119"/>
      <c r="NFW1" s="119"/>
      <c r="NFX1" s="119"/>
      <c r="NFY1" s="119"/>
      <c r="NFZ1" s="119"/>
      <c r="NGA1" s="119"/>
      <c r="NGB1" s="119"/>
      <c r="NGC1" s="119"/>
      <c r="NGD1" s="119"/>
      <c r="NGE1" s="119"/>
      <c r="NGF1" s="119"/>
      <c r="NGG1" s="119"/>
      <c r="NGH1" s="119"/>
      <c r="NGI1" s="119"/>
      <c r="NGJ1" s="119"/>
      <c r="NGK1" s="119"/>
      <c r="NGL1" s="119"/>
      <c r="NGM1" s="119"/>
      <c r="NGN1" s="119"/>
      <c r="NGO1" s="119"/>
      <c r="NGP1" s="119"/>
      <c r="NGQ1" s="119"/>
      <c r="NGR1" s="119"/>
      <c r="NGS1" s="119"/>
      <c r="NGT1" s="119"/>
      <c r="NGU1" s="119"/>
      <c r="NGV1" s="119"/>
      <c r="NGW1" s="119"/>
      <c r="NGX1" s="119"/>
      <c r="NGY1" s="119"/>
      <c r="NGZ1" s="119"/>
      <c r="NHA1" s="119"/>
      <c r="NHB1" s="119"/>
      <c r="NHC1" s="119"/>
      <c r="NHD1" s="119"/>
      <c r="NHE1" s="119"/>
      <c r="NHF1" s="119"/>
      <c r="NHG1" s="119"/>
      <c r="NHH1" s="119"/>
      <c r="NHI1" s="119"/>
      <c r="NHJ1" s="119"/>
      <c r="NHK1" s="119"/>
      <c r="NHL1" s="119"/>
      <c r="NHM1" s="119"/>
      <c r="NHN1" s="119"/>
      <c r="NHO1" s="119"/>
      <c r="NHP1" s="119"/>
      <c r="NHQ1" s="119"/>
      <c r="NHR1" s="119"/>
      <c r="NHS1" s="119"/>
      <c r="NHT1" s="119"/>
      <c r="NHU1" s="119"/>
      <c r="NHV1" s="119"/>
      <c r="NHW1" s="119"/>
      <c r="NHX1" s="119"/>
      <c r="NHY1" s="119"/>
      <c r="NHZ1" s="119"/>
      <c r="NIA1" s="119"/>
      <c r="NIB1" s="119"/>
      <c r="NIC1" s="119"/>
      <c r="NID1" s="119"/>
      <c r="NIE1" s="119"/>
      <c r="NIF1" s="119"/>
      <c r="NIG1" s="119"/>
      <c r="NIH1" s="119"/>
      <c r="NII1" s="119"/>
      <c r="NIJ1" s="119"/>
      <c r="NIK1" s="119"/>
      <c r="NIL1" s="119"/>
      <c r="NIM1" s="119"/>
      <c r="NIN1" s="119"/>
      <c r="NIO1" s="119"/>
      <c r="NIP1" s="119"/>
      <c r="NIQ1" s="119"/>
      <c r="NIR1" s="119"/>
      <c r="NIS1" s="119"/>
      <c r="NIT1" s="119"/>
      <c r="NIU1" s="119"/>
      <c r="NIV1" s="119"/>
      <c r="NIW1" s="119"/>
      <c r="NIX1" s="119"/>
      <c r="NIY1" s="119"/>
      <c r="NIZ1" s="119"/>
      <c r="NJA1" s="119"/>
      <c r="NJB1" s="119"/>
      <c r="NJC1" s="119"/>
      <c r="NJD1" s="119"/>
      <c r="NJE1" s="119"/>
      <c r="NJF1" s="119"/>
      <c r="NJG1" s="119"/>
      <c r="NJH1" s="119"/>
      <c r="NJI1" s="119"/>
      <c r="NJJ1" s="119"/>
      <c r="NJK1" s="119"/>
      <c r="NJL1" s="119"/>
      <c r="NJM1" s="119"/>
      <c r="NJN1" s="119"/>
      <c r="NJO1" s="119"/>
      <c r="NJP1" s="119"/>
      <c r="NJQ1" s="119"/>
      <c r="NJR1" s="119"/>
      <c r="NJS1" s="119"/>
      <c r="NJT1" s="119"/>
      <c r="NJU1" s="119"/>
      <c r="NJV1" s="119"/>
      <c r="NJW1" s="119"/>
      <c r="NJX1" s="119"/>
      <c r="NJY1" s="119"/>
      <c r="NJZ1" s="119"/>
      <c r="NKA1" s="119"/>
      <c r="NKB1" s="119"/>
      <c r="NKC1" s="119"/>
      <c r="NKD1" s="119"/>
      <c r="NKE1" s="119"/>
      <c r="NKF1" s="119"/>
      <c r="NKG1" s="119"/>
      <c r="NKH1" s="119"/>
      <c r="NKI1" s="119"/>
      <c r="NKJ1" s="119"/>
      <c r="NKK1" s="119"/>
      <c r="NKL1" s="119"/>
      <c r="NKM1" s="119"/>
      <c r="NKN1" s="119"/>
      <c r="NKO1" s="119"/>
      <c r="NKP1" s="119"/>
      <c r="NKQ1" s="119"/>
      <c r="NKR1" s="119"/>
      <c r="NKS1" s="119"/>
      <c r="NKT1" s="119"/>
      <c r="NKU1" s="119"/>
      <c r="NKV1" s="119"/>
      <c r="NKW1" s="119"/>
      <c r="NKX1" s="119"/>
      <c r="NKY1" s="119"/>
      <c r="NKZ1" s="119"/>
      <c r="NLA1" s="119"/>
      <c r="NLB1" s="119"/>
      <c r="NLC1" s="119"/>
      <c r="NLD1" s="119"/>
      <c r="NLE1" s="119"/>
      <c r="NLF1" s="119"/>
      <c r="NLG1" s="119"/>
      <c r="NLH1" s="119"/>
      <c r="NLI1" s="119"/>
      <c r="NLJ1" s="119"/>
      <c r="NLK1" s="119"/>
      <c r="NLL1" s="119"/>
      <c r="NLM1" s="119"/>
      <c r="NLN1" s="119"/>
      <c r="NLO1" s="119"/>
      <c r="NLP1" s="119"/>
      <c r="NLQ1" s="119"/>
      <c r="NLR1" s="119"/>
      <c r="NLS1" s="119"/>
      <c r="NLT1" s="119"/>
      <c r="NLU1" s="119"/>
      <c r="NLV1" s="119"/>
      <c r="NLW1" s="119"/>
      <c r="NLX1" s="119"/>
      <c r="NLY1" s="119"/>
      <c r="NLZ1" s="119"/>
      <c r="NMA1" s="119"/>
      <c r="NMB1" s="119"/>
      <c r="NMC1" s="119"/>
      <c r="NMD1" s="119"/>
      <c r="NME1" s="119"/>
      <c r="NMF1" s="119"/>
      <c r="NMG1" s="119"/>
      <c r="NMH1" s="119"/>
      <c r="NMI1" s="119"/>
      <c r="NMJ1" s="119"/>
      <c r="NMK1" s="119"/>
      <c r="NML1" s="119"/>
      <c r="NMM1" s="119"/>
      <c r="NMN1" s="119"/>
      <c r="NMO1" s="119"/>
      <c r="NMP1" s="119"/>
      <c r="NMQ1" s="119"/>
      <c r="NMR1" s="119"/>
      <c r="NMS1" s="119"/>
      <c r="NMT1" s="119"/>
      <c r="NMU1" s="119"/>
      <c r="NMV1" s="119"/>
      <c r="NMW1" s="119"/>
      <c r="NMX1" s="119"/>
      <c r="NMY1" s="119"/>
      <c r="NMZ1" s="119"/>
      <c r="NNA1" s="119"/>
      <c r="NNB1" s="119"/>
      <c r="NNC1" s="119"/>
      <c r="NND1" s="119"/>
      <c r="NNE1" s="119"/>
      <c r="NNF1" s="119"/>
      <c r="NNG1" s="119"/>
      <c r="NNH1" s="119"/>
      <c r="NNI1" s="119"/>
      <c r="NNJ1" s="119"/>
      <c r="NNK1" s="119"/>
      <c r="NNL1" s="119"/>
      <c r="NNM1" s="119"/>
      <c r="NNN1" s="119"/>
      <c r="NNO1" s="119"/>
      <c r="NNP1" s="119"/>
      <c r="NNQ1" s="119"/>
      <c r="NNR1" s="119"/>
      <c r="NNS1" s="119"/>
      <c r="NNT1" s="119"/>
      <c r="NNU1" s="119"/>
      <c r="NNV1" s="119"/>
      <c r="NNW1" s="119"/>
      <c r="NNX1" s="119"/>
      <c r="NNY1" s="119"/>
      <c r="NNZ1" s="119"/>
      <c r="NOA1" s="119"/>
      <c r="NOB1" s="119"/>
      <c r="NOC1" s="119"/>
      <c r="NOD1" s="119"/>
      <c r="NOE1" s="119"/>
      <c r="NOF1" s="119"/>
      <c r="NOG1" s="119"/>
      <c r="NOH1" s="119"/>
      <c r="NOI1" s="119"/>
      <c r="NOJ1" s="119"/>
      <c r="NOK1" s="119"/>
      <c r="NOL1" s="119"/>
      <c r="NOM1" s="119"/>
      <c r="NON1" s="119"/>
      <c r="NOO1" s="119"/>
      <c r="NOP1" s="119"/>
      <c r="NOQ1" s="119"/>
      <c r="NOR1" s="119"/>
      <c r="NOS1" s="119"/>
      <c r="NOT1" s="119"/>
      <c r="NOU1" s="119"/>
      <c r="NOV1" s="119"/>
      <c r="NOW1" s="119"/>
      <c r="NOX1" s="119"/>
      <c r="NOY1" s="119"/>
      <c r="NOZ1" s="119"/>
      <c r="NPA1" s="119"/>
      <c r="NPB1" s="119"/>
      <c r="NPC1" s="119"/>
      <c r="NPD1" s="119"/>
      <c r="NPE1" s="119"/>
      <c r="NPF1" s="119"/>
      <c r="NPG1" s="119"/>
      <c r="NPH1" s="119"/>
      <c r="NPI1" s="119"/>
      <c r="NPJ1" s="119"/>
      <c r="NPK1" s="119"/>
      <c r="NPL1" s="119"/>
      <c r="NPM1" s="119"/>
      <c r="NPN1" s="119"/>
      <c r="NPO1" s="119"/>
      <c r="NPP1" s="119"/>
      <c r="NPQ1" s="119"/>
      <c r="NPR1" s="119"/>
      <c r="NPS1" s="119"/>
      <c r="NPT1" s="119"/>
      <c r="NPU1" s="119"/>
      <c r="NPV1" s="119"/>
      <c r="NPW1" s="119"/>
      <c r="NPX1" s="119"/>
      <c r="NPY1" s="119"/>
      <c r="NPZ1" s="119"/>
      <c r="NQA1" s="119"/>
      <c r="NQB1" s="119"/>
      <c r="NQC1" s="119"/>
      <c r="NQD1" s="119"/>
      <c r="NQE1" s="119"/>
      <c r="NQF1" s="119"/>
      <c r="NQG1" s="119"/>
      <c r="NQH1" s="119"/>
      <c r="NQI1" s="119"/>
      <c r="NQJ1" s="119"/>
      <c r="NQK1" s="119"/>
      <c r="NQL1" s="119"/>
      <c r="NQM1" s="119"/>
      <c r="NQN1" s="119"/>
      <c r="NQO1" s="119"/>
      <c r="NQP1" s="119"/>
      <c r="NQQ1" s="119"/>
      <c r="NQR1" s="119"/>
      <c r="NQS1" s="119"/>
      <c r="NQT1" s="119"/>
      <c r="NQU1" s="119"/>
      <c r="NQV1" s="119"/>
      <c r="NQW1" s="119"/>
      <c r="NQX1" s="119"/>
      <c r="NQY1" s="119"/>
      <c r="NQZ1" s="119"/>
      <c r="NRA1" s="119"/>
      <c r="NRB1" s="119"/>
      <c r="NRC1" s="119"/>
      <c r="NRD1" s="119"/>
      <c r="NRE1" s="119"/>
      <c r="NRF1" s="119"/>
      <c r="NRG1" s="119"/>
      <c r="NRH1" s="119"/>
      <c r="NRI1" s="119"/>
      <c r="NRJ1" s="119"/>
      <c r="NRK1" s="119"/>
      <c r="NRL1" s="119"/>
      <c r="NRM1" s="119"/>
      <c r="NRN1" s="119"/>
      <c r="NRO1" s="119"/>
      <c r="NRP1" s="119"/>
      <c r="NRQ1" s="119"/>
      <c r="NRR1" s="119"/>
      <c r="NRS1" s="119"/>
      <c r="NRT1" s="119"/>
      <c r="NRU1" s="119"/>
      <c r="NRV1" s="119"/>
      <c r="NRW1" s="119"/>
      <c r="NRX1" s="119"/>
      <c r="NRY1" s="119"/>
      <c r="NRZ1" s="119"/>
      <c r="NSA1" s="119"/>
      <c r="NSB1" s="119"/>
      <c r="NSC1" s="119"/>
      <c r="NSD1" s="119"/>
      <c r="NSE1" s="119"/>
      <c r="NSF1" s="119"/>
      <c r="NSG1" s="119"/>
      <c r="NSH1" s="119"/>
      <c r="NSI1" s="119"/>
      <c r="NSJ1" s="119"/>
      <c r="NSK1" s="119"/>
      <c r="NSL1" s="119"/>
      <c r="NSM1" s="119"/>
      <c r="NSN1" s="119"/>
      <c r="NSO1" s="119"/>
      <c r="NSP1" s="119"/>
      <c r="NSQ1" s="119"/>
      <c r="NSR1" s="119"/>
      <c r="NSS1" s="119"/>
      <c r="NST1" s="119"/>
      <c r="NSU1" s="119"/>
      <c r="NSV1" s="119"/>
      <c r="NSW1" s="119"/>
      <c r="NSX1" s="119"/>
      <c r="NSY1" s="119"/>
      <c r="NSZ1" s="119"/>
      <c r="NTA1" s="119"/>
      <c r="NTB1" s="119"/>
      <c r="NTC1" s="119"/>
      <c r="NTD1" s="119"/>
      <c r="NTE1" s="119"/>
      <c r="NTF1" s="119"/>
      <c r="NTG1" s="119"/>
      <c r="NTH1" s="119"/>
      <c r="NTI1" s="119"/>
      <c r="NTJ1" s="119"/>
      <c r="NTK1" s="119"/>
      <c r="NTL1" s="119"/>
      <c r="NTM1" s="119"/>
      <c r="NTN1" s="119"/>
      <c r="NTO1" s="119"/>
      <c r="NTP1" s="119"/>
      <c r="NTQ1" s="119"/>
      <c r="NTR1" s="119"/>
      <c r="NTS1" s="119"/>
      <c r="NTT1" s="119"/>
      <c r="NTU1" s="119"/>
      <c r="NTV1" s="119"/>
      <c r="NTW1" s="119"/>
      <c r="NTX1" s="119"/>
      <c r="NTY1" s="119"/>
      <c r="NTZ1" s="119"/>
      <c r="NUA1" s="119"/>
      <c r="NUB1" s="119"/>
      <c r="NUC1" s="119"/>
      <c r="NUD1" s="119"/>
      <c r="NUE1" s="119"/>
      <c r="NUF1" s="119"/>
      <c r="NUG1" s="119"/>
      <c r="NUH1" s="119"/>
      <c r="NUI1" s="119"/>
      <c r="NUJ1" s="119"/>
      <c r="NUK1" s="119"/>
      <c r="NUL1" s="119"/>
      <c r="NUM1" s="119"/>
      <c r="NUN1" s="119"/>
      <c r="NUO1" s="119"/>
      <c r="NUP1" s="119"/>
      <c r="NUQ1" s="119"/>
      <c r="NUR1" s="119"/>
      <c r="NUS1" s="119"/>
      <c r="NUT1" s="119"/>
      <c r="NUU1" s="119"/>
      <c r="NUV1" s="119"/>
      <c r="NUW1" s="119"/>
      <c r="NUX1" s="119"/>
      <c r="NUY1" s="119"/>
      <c r="NUZ1" s="119"/>
      <c r="NVA1" s="119"/>
      <c r="NVB1" s="119"/>
      <c r="NVC1" s="119"/>
      <c r="NVD1" s="119"/>
      <c r="NVE1" s="119"/>
      <c r="NVF1" s="119"/>
      <c r="NVG1" s="119"/>
      <c r="NVH1" s="119"/>
      <c r="NVI1" s="119"/>
      <c r="NVJ1" s="119"/>
      <c r="NVK1" s="119"/>
      <c r="NVL1" s="119"/>
      <c r="NVM1" s="119"/>
      <c r="NVN1" s="119"/>
      <c r="NVO1" s="119"/>
      <c r="NVP1" s="119"/>
      <c r="NVQ1" s="119"/>
      <c r="NVR1" s="119"/>
      <c r="NVS1" s="119"/>
      <c r="NVT1" s="119"/>
      <c r="NVU1" s="119"/>
      <c r="NVV1" s="119"/>
      <c r="NVW1" s="119"/>
      <c r="NVX1" s="119"/>
      <c r="NVY1" s="119"/>
      <c r="NVZ1" s="119"/>
      <c r="NWA1" s="119"/>
      <c r="NWB1" s="119"/>
      <c r="NWC1" s="119"/>
      <c r="NWD1" s="119"/>
      <c r="NWE1" s="119"/>
      <c r="NWF1" s="119"/>
      <c r="NWG1" s="119"/>
      <c r="NWH1" s="119"/>
      <c r="NWI1" s="119"/>
      <c r="NWJ1" s="119"/>
      <c r="NWK1" s="119"/>
      <c r="NWL1" s="119"/>
      <c r="NWM1" s="119"/>
      <c r="NWN1" s="119"/>
      <c r="NWO1" s="119"/>
      <c r="NWP1" s="119"/>
      <c r="NWQ1" s="119"/>
      <c r="NWR1" s="119"/>
      <c r="NWS1" s="119"/>
      <c r="NWT1" s="119"/>
      <c r="NWU1" s="119"/>
      <c r="NWV1" s="119"/>
      <c r="NWW1" s="119"/>
      <c r="NWX1" s="119"/>
      <c r="NWY1" s="119"/>
      <c r="NWZ1" s="119"/>
      <c r="NXA1" s="119"/>
      <c r="NXB1" s="119"/>
      <c r="NXC1" s="119"/>
      <c r="NXD1" s="119"/>
      <c r="NXE1" s="119"/>
      <c r="NXF1" s="119"/>
      <c r="NXG1" s="119"/>
      <c r="NXH1" s="119"/>
      <c r="NXI1" s="119"/>
      <c r="NXJ1" s="119"/>
      <c r="NXK1" s="119"/>
      <c r="NXL1" s="119"/>
      <c r="NXM1" s="119"/>
      <c r="NXN1" s="119"/>
      <c r="NXO1" s="119"/>
      <c r="NXP1" s="119"/>
      <c r="NXQ1" s="119"/>
      <c r="NXR1" s="119"/>
      <c r="NXS1" s="119"/>
      <c r="NXT1" s="119"/>
      <c r="NXU1" s="119"/>
      <c r="NXV1" s="119"/>
      <c r="NXW1" s="119"/>
      <c r="NXX1" s="119"/>
      <c r="NXY1" s="119"/>
      <c r="NXZ1" s="119"/>
      <c r="NYA1" s="119"/>
      <c r="NYB1" s="119"/>
      <c r="NYC1" s="119"/>
      <c r="NYD1" s="119"/>
      <c r="NYE1" s="119"/>
      <c r="NYF1" s="119"/>
      <c r="NYG1" s="119"/>
      <c r="NYH1" s="119"/>
      <c r="NYI1" s="119"/>
      <c r="NYJ1" s="119"/>
      <c r="NYK1" s="119"/>
      <c r="NYL1" s="119"/>
      <c r="NYM1" s="119"/>
      <c r="NYN1" s="119"/>
      <c r="NYO1" s="119"/>
      <c r="NYP1" s="119"/>
      <c r="NYQ1" s="119"/>
      <c r="NYR1" s="119"/>
      <c r="NYS1" s="119"/>
      <c r="NYT1" s="119"/>
      <c r="NYU1" s="119"/>
      <c r="NYV1" s="119"/>
      <c r="NYW1" s="119"/>
      <c r="NYX1" s="119"/>
      <c r="NYY1" s="119"/>
      <c r="NYZ1" s="119"/>
      <c r="NZA1" s="119"/>
      <c r="NZB1" s="119"/>
      <c r="NZC1" s="119"/>
      <c r="NZD1" s="119"/>
      <c r="NZE1" s="119"/>
      <c r="NZF1" s="119"/>
      <c r="NZG1" s="119"/>
      <c r="NZH1" s="119"/>
      <c r="NZI1" s="119"/>
      <c r="NZJ1" s="119"/>
      <c r="NZK1" s="119"/>
      <c r="NZL1" s="119"/>
      <c r="NZM1" s="119"/>
      <c r="NZN1" s="119"/>
      <c r="NZO1" s="119"/>
      <c r="NZP1" s="119"/>
      <c r="NZQ1" s="119"/>
      <c r="NZR1" s="119"/>
      <c r="NZS1" s="119"/>
      <c r="NZT1" s="119"/>
      <c r="NZU1" s="119"/>
      <c r="NZV1" s="119"/>
      <c r="NZW1" s="119"/>
      <c r="NZX1" s="119"/>
      <c r="NZY1" s="119"/>
      <c r="NZZ1" s="119"/>
      <c r="OAA1" s="119"/>
      <c r="OAB1" s="119"/>
      <c r="OAC1" s="119"/>
      <c r="OAD1" s="119"/>
      <c r="OAE1" s="119"/>
      <c r="OAF1" s="119"/>
      <c r="OAG1" s="119"/>
      <c r="OAH1" s="119"/>
      <c r="OAI1" s="119"/>
      <c r="OAJ1" s="119"/>
      <c r="OAK1" s="119"/>
      <c r="OAL1" s="119"/>
      <c r="OAM1" s="119"/>
      <c r="OAN1" s="119"/>
      <c r="OAO1" s="119"/>
      <c r="OAP1" s="119"/>
      <c r="OAQ1" s="119"/>
      <c r="OAR1" s="119"/>
      <c r="OAS1" s="119"/>
      <c r="OAT1" s="119"/>
      <c r="OAU1" s="119"/>
      <c r="OAV1" s="119"/>
      <c r="OAW1" s="119"/>
      <c r="OAX1" s="119"/>
      <c r="OAY1" s="119"/>
      <c r="OAZ1" s="119"/>
      <c r="OBA1" s="119"/>
      <c r="OBB1" s="119"/>
      <c r="OBC1" s="119"/>
      <c r="OBD1" s="119"/>
      <c r="OBE1" s="119"/>
      <c r="OBF1" s="119"/>
      <c r="OBG1" s="119"/>
      <c r="OBH1" s="119"/>
      <c r="OBI1" s="119"/>
      <c r="OBJ1" s="119"/>
      <c r="OBK1" s="119"/>
      <c r="OBL1" s="119"/>
      <c r="OBM1" s="119"/>
      <c r="OBN1" s="119"/>
      <c r="OBO1" s="119"/>
      <c r="OBP1" s="119"/>
      <c r="OBQ1" s="119"/>
      <c r="OBR1" s="119"/>
      <c r="OBS1" s="119"/>
      <c r="OBT1" s="119"/>
      <c r="OBU1" s="119"/>
      <c r="OBV1" s="119"/>
      <c r="OBW1" s="119"/>
      <c r="OBX1" s="119"/>
      <c r="OBY1" s="119"/>
      <c r="OBZ1" s="119"/>
      <c r="OCA1" s="119"/>
      <c r="OCB1" s="119"/>
      <c r="OCC1" s="119"/>
      <c r="OCD1" s="119"/>
      <c r="OCE1" s="119"/>
      <c r="OCF1" s="119"/>
      <c r="OCG1" s="119"/>
      <c r="OCH1" s="119"/>
      <c r="OCI1" s="119"/>
      <c r="OCJ1" s="119"/>
      <c r="OCK1" s="119"/>
      <c r="OCL1" s="119"/>
      <c r="OCM1" s="119"/>
      <c r="OCN1" s="119"/>
      <c r="OCO1" s="119"/>
      <c r="OCP1" s="119"/>
      <c r="OCQ1" s="119"/>
      <c r="OCR1" s="119"/>
      <c r="OCS1" s="119"/>
      <c r="OCT1" s="119"/>
      <c r="OCU1" s="119"/>
      <c r="OCV1" s="119"/>
      <c r="OCW1" s="119"/>
      <c r="OCX1" s="119"/>
      <c r="OCY1" s="119"/>
      <c r="OCZ1" s="119"/>
      <c r="ODA1" s="119"/>
      <c r="ODB1" s="119"/>
      <c r="ODC1" s="119"/>
      <c r="ODD1" s="119"/>
      <c r="ODE1" s="119"/>
      <c r="ODF1" s="119"/>
      <c r="ODG1" s="119"/>
      <c r="ODH1" s="119"/>
      <c r="ODI1" s="119"/>
      <c r="ODJ1" s="119"/>
      <c r="ODK1" s="119"/>
      <c r="ODL1" s="119"/>
      <c r="ODM1" s="119"/>
      <c r="ODN1" s="119"/>
      <c r="ODO1" s="119"/>
      <c r="ODP1" s="119"/>
      <c r="ODQ1" s="119"/>
      <c r="ODR1" s="119"/>
      <c r="ODS1" s="119"/>
      <c r="ODT1" s="119"/>
      <c r="ODU1" s="119"/>
      <c r="ODV1" s="119"/>
      <c r="ODW1" s="119"/>
      <c r="ODX1" s="119"/>
      <c r="ODY1" s="119"/>
      <c r="ODZ1" s="119"/>
      <c r="OEA1" s="119"/>
      <c r="OEB1" s="119"/>
      <c r="OEC1" s="119"/>
      <c r="OED1" s="119"/>
      <c r="OEE1" s="119"/>
      <c r="OEF1" s="119"/>
      <c r="OEG1" s="119"/>
      <c r="OEH1" s="119"/>
      <c r="OEI1" s="119"/>
      <c r="OEJ1" s="119"/>
      <c r="OEK1" s="119"/>
      <c r="OEL1" s="119"/>
      <c r="OEM1" s="119"/>
      <c r="OEN1" s="119"/>
      <c r="OEO1" s="119"/>
      <c r="OEP1" s="119"/>
      <c r="OEQ1" s="119"/>
      <c r="OER1" s="119"/>
      <c r="OES1" s="119"/>
      <c r="OET1" s="119"/>
      <c r="OEU1" s="119"/>
      <c r="OEV1" s="119"/>
      <c r="OEW1" s="119"/>
      <c r="OEX1" s="119"/>
      <c r="OEY1" s="119"/>
      <c r="OEZ1" s="119"/>
      <c r="OFA1" s="119"/>
      <c r="OFB1" s="119"/>
      <c r="OFC1" s="119"/>
      <c r="OFD1" s="119"/>
      <c r="OFE1" s="119"/>
      <c r="OFF1" s="119"/>
      <c r="OFG1" s="119"/>
      <c r="OFH1" s="119"/>
      <c r="OFI1" s="119"/>
      <c r="OFJ1" s="119"/>
      <c r="OFK1" s="119"/>
      <c r="OFL1" s="119"/>
      <c r="OFM1" s="119"/>
      <c r="OFN1" s="119"/>
      <c r="OFO1" s="119"/>
      <c r="OFP1" s="119"/>
      <c r="OFQ1" s="119"/>
      <c r="OFR1" s="119"/>
      <c r="OFS1" s="119"/>
      <c r="OFT1" s="119"/>
      <c r="OFU1" s="119"/>
      <c r="OFV1" s="119"/>
      <c r="OFW1" s="119"/>
      <c r="OFX1" s="119"/>
      <c r="OFY1" s="119"/>
      <c r="OFZ1" s="119"/>
      <c r="OGA1" s="119"/>
      <c r="OGB1" s="119"/>
      <c r="OGC1" s="119"/>
      <c r="OGD1" s="119"/>
      <c r="OGE1" s="119"/>
      <c r="OGF1" s="119"/>
      <c r="OGG1" s="119"/>
      <c r="OGH1" s="119"/>
      <c r="OGI1" s="119"/>
      <c r="OGJ1" s="119"/>
      <c r="OGK1" s="119"/>
      <c r="OGL1" s="119"/>
      <c r="OGM1" s="119"/>
      <c r="OGN1" s="119"/>
      <c r="OGO1" s="119"/>
      <c r="OGP1" s="119"/>
      <c r="OGQ1" s="119"/>
      <c r="OGR1" s="119"/>
      <c r="OGS1" s="119"/>
      <c r="OGT1" s="119"/>
      <c r="OGU1" s="119"/>
      <c r="OGV1" s="119"/>
      <c r="OGW1" s="119"/>
      <c r="OGX1" s="119"/>
      <c r="OGY1" s="119"/>
      <c r="OGZ1" s="119"/>
      <c r="OHA1" s="119"/>
      <c r="OHB1" s="119"/>
      <c r="OHC1" s="119"/>
      <c r="OHD1" s="119"/>
      <c r="OHE1" s="119"/>
      <c r="OHF1" s="119"/>
      <c r="OHG1" s="119"/>
      <c r="OHH1" s="119"/>
      <c r="OHI1" s="119"/>
      <c r="OHJ1" s="119"/>
      <c r="OHK1" s="119"/>
      <c r="OHL1" s="119"/>
      <c r="OHM1" s="119"/>
      <c r="OHN1" s="119"/>
      <c r="OHO1" s="119"/>
      <c r="OHP1" s="119"/>
      <c r="OHQ1" s="119"/>
      <c r="OHR1" s="119"/>
      <c r="OHS1" s="119"/>
      <c r="OHT1" s="119"/>
      <c r="OHU1" s="119"/>
      <c r="OHV1" s="119"/>
      <c r="OHW1" s="119"/>
      <c r="OHX1" s="119"/>
      <c r="OHY1" s="119"/>
      <c r="OHZ1" s="119"/>
      <c r="OIA1" s="119"/>
      <c r="OIB1" s="119"/>
      <c r="OIC1" s="119"/>
      <c r="OID1" s="119"/>
      <c r="OIE1" s="119"/>
      <c r="OIF1" s="119"/>
      <c r="OIG1" s="119"/>
      <c r="OIH1" s="119"/>
      <c r="OII1" s="119"/>
      <c r="OIJ1" s="119"/>
      <c r="OIK1" s="119"/>
      <c r="OIL1" s="119"/>
      <c r="OIM1" s="119"/>
      <c r="OIN1" s="119"/>
      <c r="OIO1" s="119"/>
      <c r="OIP1" s="119"/>
      <c r="OIQ1" s="119"/>
      <c r="OIR1" s="119"/>
      <c r="OIS1" s="119"/>
      <c r="OIT1" s="119"/>
      <c r="OIU1" s="119"/>
      <c r="OIV1" s="119"/>
      <c r="OIW1" s="119"/>
      <c r="OIX1" s="119"/>
      <c r="OIY1" s="119"/>
      <c r="OIZ1" s="119"/>
      <c r="OJA1" s="119"/>
      <c r="OJB1" s="119"/>
      <c r="OJC1" s="119"/>
      <c r="OJD1" s="119"/>
      <c r="OJE1" s="119"/>
      <c r="OJF1" s="119"/>
      <c r="OJG1" s="119"/>
      <c r="OJH1" s="119"/>
      <c r="OJI1" s="119"/>
      <c r="OJJ1" s="119"/>
      <c r="OJK1" s="119"/>
      <c r="OJL1" s="119"/>
      <c r="OJM1" s="119"/>
      <c r="OJN1" s="119"/>
      <c r="OJO1" s="119"/>
      <c r="OJP1" s="119"/>
      <c r="OJQ1" s="119"/>
      <c r="OJR1" s="119"/>
      <c r="OJS1" s="119"/>
      <c r="OJT1" s="119"/>
      <c r="OJU1" s="119"/>
      <c r="OJV1" s="119"/>
      <c r="OJW1" s="119"/>
      <c r="OJX1" s="119"/>
      <c r="OJY1" s="119"/>
      <c r="OJZ1" s="119"/>
      <c r="OKA1" s="119"/>
      <c r="OKB1" s="119"/>
      <c r="OKC1" s="119"/>
      <c r="OKD1" s="119"/>
      <c r="OKE1" s="119"/>
      <c r="OKF1" s="119"/>
      <c r="OKG1" s="119"/>
      <c r="OKH1" s="119"/>
      <c r="OKI1" s="119"/>
      <c r="OKJ1" s="119"/>
      <c r="OKK1" s="119"/>
      <c r="OKL1" s="119"/>
      <c r="OKM1" s="119"/>
      <c r="OKN1" s="119"/>
      <c r="OKO1" s="119"/>
      <c r="OKP1" s="119"/>
      <c r="OKQ1" s="119"/>
      <c r="OKR1" s="119"/>
      <c r="OKS1" s="119"/>
      <c r="OKT1" s="119"/>
      <c r="OKU1" s="119"/>
      <c r="OKV1" s="119"/>
      <c r="OKW1" s="119"/>
      <c r="OKX1" s="119"/>
      <c r="OKY1" s="119"/>
      <c r="OKZ1" s="119"/>
      <c r="OLA1" s="119"/>
      <c r="OLB1" s="119"/>
      <c r="OLC1" s="119"/>
      <c r="OLD1" s="119"/>
      <c r="OLE1" s="119"/>
      <c r="OLF1" s="119"/>
      <c r="OLG1" s="119"/>
      <c r="OLH1" s="119"/>
      <c r="OLI1" s="119"/>
      <c r="OLJ1" s="119"/>
      <c r="OLK1" s="119"/>
      <c r="OLL1" s="119"/>
      <c r="OLM1" s="119"/>
      <c r="OLN1" s="119"/>
      <c r="OLO1" s="119"/>
      <c r="OLP1" s="119"/>
      <c r="OLQ1" s="119"/>
      <c r="OLR1" s="119"/>
      <c r="OLS1" s="119"/>
      <c r="OLT1" s="119"/>
      <c r="OLU1" s="119"/>
      <c r="OLV1" s="119"/>
      <c r="OLW1" s="119"/>
      <c r="OLX1" s="119"/>
      <c r="OLY1" s="119"/>
      <c r="OLZ1" s="119"/>
      <c r="OMA1" s="119"/>
      <c r="OMB1" s="119"/>
      <c r="OMC1" s="119"/>
      <c r="OMD1" s="119"/>
      <c r="OME1" s="119"/>
      <c r="OMF1" s="119"/>
      <c r="OMG1" s="119"/>
      <c r="OMH1" s="119"/>
      <c r="OMI1" s="119"/>
      <c r="OMJ1" s="119"/>
      <c r="OMK1" s="119"/>
      <c r="OML1" s="119"/>
      <c r="OMM1" s="119"/>
      <c r="OMN1" s="119"/>
      <c r="OMO1" s="119"/>
      <c r="OMP1" s="119"/>
      <c r="OMQ1" s="119"/>
      <c r="OMR1" s="119"/>
      <c r="OMS1" s="119"/>
      <c r="OMT1" s="119"/>
      <c r="OMU1" s="119"/>
      <c r="OMV1" s="119"/>
      <c r="OMW1" s="119"/>
      <c r="OMX1" s="119"/>
      <c r="OMY1" s="119"/>
      <c r="OMZ1" s="119"/>
      <c r="ONA1" s="119"/>
      <c r="ONB1" s="119"/>
      <c r="ONC1" s="119"/>
      <c r="OND1" s="119"/>
      <c r="ONE1" s="119"/>
      <c r="ONF1" s="119"/>
      <c r="ONG1" s="119"/>
      <c r="ONH1" s="119"/>
      <c r="ONI1" s="119"/>
      <c r="ONJ1" s="119"/>
      <c r="ONK1" s="119"/>
      <c r="ONL1" s="119"/>
      <c r="ONM1" s="119"/>
      <c r="ONN1" s="119"/>
      <c r="ONO1" s="119"/>
      <c r="ONP1" s="119"/>
      <c r="ONQ1" s="119"/>
      <c r="ONR1" s="119"/>
      <c r="ONS1" s="119"/>
      <c r="ONT1" s="119"/>
      <c r="ONU1" s="119"/>
      <c r="ONV1" s="119"/>
      <c r="ONW1" s="119"/>
      <c r="ONX1" s="119"/>
      <c r="ONY1" s="119"/>
      <c r="ONZ1" s="119"/>
      <c r="OOA1" s="119"/>
      <c r="OOB1" s="119"/>
      <c r="OOC1" s="119"/>
      <c r="OOD1" s="119"/>
      <c r="OOE1" s="119"/>
      <c r="OOF1" s="119"/>
      <c r="OOG1" s="119"/>
      <c r="OOH1" s="119"/>
      <c r="OOI1" s="119"/>
      <c r="OOJ1" s="119"/>
      <c r="OOK1" s="119"/>
      <c r="OOL1" s="119"/>
      <c r="OOM1" s="119"/>
      <c r="OON1" s="119"/>
      <c r="OOO1" s="119"/>
      <c r="OOP1" s="119"/>
      <c r="OOQ1" s="119"/>
      <c r="OOR1" s="119"/>
      <c r="OOS1" s="119"/>
      <c r="OOT1" s="119"/>
      <c r="OOU1" s="119"/>
      <c r="OOV1" s="119"/>
      <c r="OOW1" s="119"/>
      <c r="OOX1" s="119"/>
      <c r="OOY1" s="119"/>
      <c r="OOZ1" s="119"/>
      <c r="OPA1" s="119"/>
      <c r="OPB1" s="119"/>
      <c r="OPC1" s="119"/>
      <c r="OPD1" s="119"/>
      <c r="OPE1" s="119"/>
      <c r="OPF1" s="119"/>
      <c r="OPG1" s="119"/>
      <c r="OPH1" s="119"/>
      <c r="OPI1" s="119"/>
      <c r="OPJ1" s="119"/>
      <c r="OPK1" s="119"/>
      <c r="OPL1" s="119"/>
      <c r="OPM1" s="119"/>
      <c r="OPN1" s="119"/>
      <c r="OPO1" s="119"/>
      <c r="OPP1" s="119"/>
      <c r="OPQ1" s="119"/>
      <c r="OPR1" s="119"/>
      <c r="OPS1" s="119"/>
      <c r="OPT1" s="119"/>
      <c r="OPU1" s="119"/>
      <c r="OPV1" s="119"/>
      <c r="OPW1" s="119"/>
      <c r="OPX1" s="119"/>
      <c r="OPY1" s="119"/>
      <c r="OPZ1" s="119"/>
      <c r="OQA1" s="119"/>
      <c r="OQB1" s="119"/>
      <c r="OQC1" s="119"/>
      <c r="OQD1" s="119"/>
      <c r="OQE1" s="119"/>
      <c r="OQF1" s="119"/>
      <c r="OQG1" s="119"/>
      <c r="OQH1" s="119"/>
      <c r="OQI1" s="119"/>
      <c r="OQJ1" s="119"/>
      <c r="OQK1" s="119"/>
      <c r="OQL1" s="119"/>
      <c r="OQM1" s="119"/>
      <c r="OQN1" s="119"/>
      <c r="OQO1" s="119"/>
      <c r="OQP1" s="119"/>
      <c r="OQQ1" s="119"/>
      <c r="OQR1" s="119"/>
      <c r="OQS1" s="119"/>
      <c r="OQT1" s="119"/>
      <c r="OQU1" s="119"/>
      <c r="OQV1" s="119"/>
      <c r="OQW1" s="119"/>
      <c r="OQX1" s="119"/>
      <c r="OQY1" s="119"/>
      <c r="OQZ1" s="119"/>
      <c r="ORA1" s="119"/>
      <c r="ORB1" s="119"/>
      <c r="ORC1" s="119"/>
      <c r="ORD1" s="119"/>
      <c r="ORE1" s="119"/>
      <c r="ORF1" s="119"/>
      <c r="ORG1" s="119"/>
      <c r="ORH1" s="119"/>
      <c r="ORI1" s="119"/>
      <c r="ORJ1" s="119"/>
      <c r="ORK1" s="119"/>
      <c r="ORL1" s="119"/>
      <c r="ORM1" s="119"/>
      <c r="ORN1" s="119"/>
      <c r="ORO1" s="119"/>
      <c r="ORP1" s="119"/>
      <c r="ORQ1" s="119"/>
      <c r="ORR1" s="119"/>
      <c r="ORS1" s="119"/>
      <c r="ORT1" s="119"/>
      <c r="ORU1" s="119"/>
      <c r="ORV1" s="119"/>
      <c r="ORW1" s="119"/>
      <c r="ORX1" s="119"/>
      <c r="ORY1" s="119"/>
      <c r="ORZ1" s="119"/>
      <c r="OSA1" s="119"/>
      <c r="OSB1" s="119"/>
      <c r="OSC1" s="119"/>
      <c r="OSD1" s="119"/>
      <c r="OSE1" s="119"/>
      <c r="OSF1" s="119"/>
      <c r="OSG1" s="119"/>
      <c r="OSH1" s="119"/>
      <c r="OSI1" s="119"/>
      <c r="OSJ1" s="119"/>
      <c r="OSK1" s="119"/>
      <c r="OSL1" s="119"/>
      <c r="OSM1" s="119"/>
      <c r="OSN1" s="119"/>
      <c r="OSO1" s="119"/>
      <c r="OSP1" s="119"/>
      <c r="OSQ1" s="119"/>
      <c r="OSR1" s="119"/>
      <c r="OSS1" s="119"/>
      <c r="OST1" s="119"/>
      <c r="OSU1" s="119"/>
      <c r="OSV1" s="119"/>
      <c r="OSW1" s="119"/>
      <c r="OSX1" s="119"/>
      <c r="OSY1" s="119"/>
      <c r="OSZ1" s="119"/>
      <c r="OTA1" s="119"/>
      <c r="OTB1" s="119"/>
      <c r="OTC1" s="119"/>
      <c r="OTD1" s="119"/>
      <c r="OTE1" s="119"/>
      <c r="OTF1" s="119"/>
      <c r="OTG1" s="119"/>
      <c r="OTH1" s="119"/>
      <c r="OTI1" s="119"/>
      <c r="OTJ1" s="119"/>
      <c r="OTK1" s="119"/>
      <c r="OTL1" s="119"/>
      <c r="OTM1" s="119"/>
      <c r="OTN1" s="119"/>
      <c r="OTO1" s="119"/>
      <c r="OTP1" s="119"/>
      <c r="OTQ1" s="119"/>
      <c r="OTR1" s="119"/>
      <c r="OTS1" s="119"/>
      <c r="OTT1" s="119"/>
      <c r="OTU1" s="119"/>
      <c r="OTV1" s="119"/>
      <c r="OTW1" s="119"/>
      <c r="OTX1" s="119"/>
      <c r="OTY1" s="119"/>
      <c r="OTZ1" s="119"/>
      <c r="OUA1" s="119"/>
      <c r="OUB1" s="119"/>
      <c r="OUC1" s="119"/>
      <c r="OUD1" s="119"/>
      <c r="OUE1" s="119"/>
      <c r="OUF1" s="119"/>
      <c r="OUG1" s="119"/>
      <c r="OUH1" s="119"/>
      <c r="OUI1" s="119"/>
      <c r="OUJ1" s="119"/>
      <c r="OUK1" s="119"/>
      <c r="OUL1" s="119"/>
      <c r="OUM1" s="119"/>
      <c r="OUN1" s="119"/>
      <c r="OUO1" s="119"/>
      <c r="OUP1" s="119"/>
      <c r="OUQ1" s="119"/>
      <c r="OUR1" s="119"/>
      <c r="OUS1" s="119"/>
      <c r="OUT1" s="119"/>
      <c r="OUU1" s="119"/>
      <c r="OUV1" s="119"/>
      <c r="OUW1" s="119"/>
      <c r="OUX1" s="119"/>
      <c r="OUY1" s="119"/>
      <c r="OUZ1" s="119"/>
      <c r="OVA1" s="119"/>
      <c r="OVB1" s="119"/>
      <c r="OVC1" s="119"/>
      <c r="OVD1" s="119"/>
      <c r="OVE1" s="119"/>
      <c r="OVF1" s="119"/>
      <c r="OVG1" s="119"/>
      <c r="OVH1" s="119"/>
      <c r="OVI1" s="119"/>
      <c r="OVJ1" s="119"/>
      <c r="OVK1" s="119"/>
      <c r="OVL1" s="119"/>
      <c r="OVM1" s="119"/>
      <c r="OVN1" s="119"/>
      <c r="OVO1" s="119"/>
      <c r="OVP1" s="119"/>
      <c r="OVQ1" s="119"/>
      <c r="OVR1" s="119"/>
      <c r="OVS1" s="119"/>
      <c r="OVT1" s="119"/>
      <c r="OVU1" s="119"/>
      <c r="OVV1" s="119"/>
      <c r="OVW1" s="119"/>
      <c r="OVX1" s="119"/>
      <c r="OVY1" s="119"/>
      <c r="OVZ1" s="119"/>
      <c r="OWA1" s="119"/>
      <c r="OWB1" s="119"/>
      <c r="OWC1" s="119"/>
      <c r="OWD1" s="119"/>
      <c r="OWE1" s="119"/>
      <c r="OWF1" s="119"/>
      <c r="OWG1" s="119"/>
      <c r="OWH1" s="119"/>
      <c r="OWI1" s="119"/>
      <c r="OWJ1" s="119"/>
      <c r="OWK1" s="119"/>
      <c r="OWL1" s="119"/>
      <c r="OWM1" s="119"/>
      <c r="OWN1" s="119"/>
      <c r="OWO1" s="119"/>
      <c r="OWP1" s="119"/>
      <c r="OWQ1" s="119"/>
      <c r="OWR1" s="119"/>
      <c r="OWS1" s="119"/>
      <c r="OWT1" s="119"/>
      <c r="OWU1" s="119"/>
      <c r="OWV1" s="119"/>
      <c r="OWW1" s="119"/>
      <c r="OWX1" s="119"/>
      <c r="OWY1" s="119"/>
      <c r="OWZ1" s="119"/>
      <c r="OXA1" s="119"/>
      <c r="OXB1" s="119"/>
      <c r="OXC1" s="119"/>
      <c r="OXD1" s="119"/>
      <c r="OXE1" s="119"/>
      <c r="OXF1" s="119"/>
      <c r="OXG1" s="119"/>
      <c r="OXH1" s="119"/>
      <c r="OXI1" s="119"/>
      <c r="OXJ1" s="119"/>
      <c r="OXK1" s="119"/>
      <c r="OXL1" s="119"/>
      <c r="OXM1" s="119"/>
      <c r="OXN1" s="119"/>
      <c r="OXO1" s="119"/>
      <c r="OXP1" s="119"/>
      <c r="OXQ1" s="119"/>
      <c r="OXR1" s="119"/>
      <c r="OXS1" s="119"/>
      <c r="OXT1" s="119"/>
      <c r="OXU1" s="119"/>
      <c r="OXV1" s="119"/>
      <c r="OXW1" s="119"/>
      <c r="OXX1" s="119"/>
      <c r="OXY1" s="119"/>
      <c r="OXZ1" s="119"/>
      <c r="OYA1" s="119"/>
      <c r="OYB1" s="119"/>
      <c r="OYC1" s="119"/>
      <c r="OYD1" s="119"/>
      <c r="OYE1" s="119"/>
      <c r="OYF1" s="119"/>
      <c r="OYG1" s="119"/>
      <c r="OYH1" s="119"/>
      <c r="OYI1" s="119"/>
      <c r="OYJ1" s="119"/>
      <c r="OYK1" s="119"/>
      <c r="OYL1" s="119"/>
      <c r="OYM1" s="119"/>
      <c r="OYN1" s="119"/>
      <c r="OYO1" s="119"/>
      <c r="OYP1" s="119"/>
      <c r="OYQ1" s="119"/>
      <c r="OYR1" s="119"/>
      <c r="OYS1" s="119"/>
      <c r="OYT1" s="119"/>
      <c r="OYU1" s="119"/>
      <c r="OYV1" s="119"/>
      <c r="OYW1" s="119"/>
      <c r="OYX1" s="119"/>
      <c r="OYY1" s="119"/>
      <c r="OYZ1" s="119"/>
      <c r="OZA1" s="119"/>
      <c r="OZB1" s="119"/>
      <c r="OZC1" s="119"/>
      <c r="OZD1" s="119"/>
      <c r="OZE1" s="119"/>
      <c r="OZF1" s="119"/>
      <c r="OZG1" s="119"/>
      <c r="OZH1" s="119"/>
      <c r="OZI1" s="119"/>
      <c r="OZJ1" s="119"/>
      <c r="OZK1" s="119"/>
      <c r="OZL1" s="119"/>
      <c r="OZM1" s="119"/>
      <c r="OZN1" s="119"/>
      <c r="OZO1" s="119"/>
      <c r="OZP1" s="119"/>
      <c r="OZQ1" s="119"/>
      <c r="OZR1" s="119"/>
      <c r="OZS1" s="119"/>
      <c r="OZT1" s="119"/>
      <c r="OZU1" s="119"/>
      <c r="OZV1" s="119"/>
      <c r="OZW1" s="119"/>
      <c r="OZX1" s="119"/>
      <c r="OZY1" s="119"/>
      <c r="OZZ1" s="119"/>
      <c r="PAA1" s="119"/>
      <c r="PAB1" s="119"/>
      <c r="PAC1" s="119"/>
      <c r="PAD1" s="119"/>
      <c r="PAE1" s="119"/>
      <c r="PAF1" s="119"/>
      <c r="PAG1" s="119"/>
      <c r="PAH1" s="119"/>
      <c r="PAI1" s="119"/>
      <c r="PAJ1" s="119"/>
      <c r="PAK1" s="119"/>
      <c r="PAL1" s="119"/>
      <c r="PAM1" s="119"/>
      <c r="PAN1" s="119"/>
      <c r="PAO1" s="119"/>
      <c r="PAP1" s="119"/>
      <c r="PAQ1" s="119"/>
      <c r="PAR1" s="119"/>
      <c r="PAS1" s="119"/>
      <c r="PAT1" s="119"/>
      <c r="PAU1" s="119"/>
      <c r="PAV1" s="119"/>
      <c r="PAW1" s="119"/>
      <c r="PAX1" s="119"/>
      <c r="PAY1" s="119"/>
      <c r="PAZ1" s="119"/>
      <c r="PBA1" s="119"/>
      <c r="PBB1" s="119"/>
      <c r="PBC1" s="119"/>
      <c r="PBD1" s="119"/>
      <c r="PBE1" s="119"/>
      <c r="PBF1" s="119"/>
      <c r="PBG1" s="119"/>
      <c r="PBH1" s="119"/>
      <c r="PBI1" s="119"/>
      <c r="PBJ1" s="119"/>
      <c r="PBK1" s="119"/>
      <c r="PBL1" s="119"/>
      <c r="PBM1" s="119"/>
      <c r="PBN1" s="119"/>
      <c r="PBO1" s="119"/>
      <c r="PBP1" s="119"/>
      <c r="PBQ1" s="119"/>
      <c r="PBR1" s="119"/>
      <c r="PBS1" s="119"/>
      <c r="PBT1" s="119"/>
      <c r="PBU1" s="119"/>
      <c r="PBV1" s="119"/>
      <c r="PBW1" s="119"/>
      <c r="PBX1" s="119"/>
      <c r="PBY1" s="119"/>
      <c r="PBZ1" s="119"/>
      <c r="PCA1" s="119"/>
      <c r="PCB1" s="119"/>
      <c r="PCC1" s="119"/>
      <c r="PCD1" s="119"/>
      <c r="PCE1" s="119"/>
      <c r="PCF1" s="119"/>
      <c r="PCG1" s="119"/>
      <c r="PCH1" s="119"/>
      <c r="PCI1" s="119"/>
      <c r="PCJ1" s="119"/>
      <c r="PCK1" s="119"/>
      <c r="PCL1" s="119"/>
      <c r="PCM1" s="119"/>
      <c r="PCN1" s="119"/>
      <c r="PCO1" s="119"/>
      <c r="PCP1" s="119"/>
      <c r="PCQ1" s="119"/>
      <c r="PCR1" s="119"/>
      <c r="PCS1" s="119"/>
      <c r="PCT1" s="119"/>
      <c r="PCU1" s="119"/>
      <c r="PCV1" s="119"/>
      <c r="PCW1" s="119"/>
      <c r="PCX1" s="119"/>
      <c r="PCY1" s="119"/>
      <c r="PCZ1" s="119"/>
      <c r="PDA1" s="119"/>
      <c r="PDB1" s="119"/>
      <c r="PDC1" s="119"/>
      <c r="PDD1" s="119"/>
      <c r="PDE1" s="119"/>
      <c r="PDF1" s="119"/>
      <c r="PDG1" s="119"/>
      <c r="PDH1" s="119"/>
      <c r="PDI1" s="119"/>
      <c r="PDJ1" s="119"/>
      <c r="PDK1" s="119"/>
      <c r="PDL1" s="119"/>
      <c r="PDM1" s="119"/>
      <c r="PDN1" s="119"/>
      <c r="PDO1" s="119"/>
      <c r="PDP1" s="119"/>
      <c r="PDQ1" s="119"/>
      <c r="PDR1" s="119"/>
      <c r="PDS1" s="119"/>
      <c r="PDT1" s="119"/>
      <c r="PDU1" s="119"/>
      <c r="PDV1" s="119"/>
      <c r="PDW1" s="119"/>
      <c r="PDX1" s="119"/>
      <c r="PDY1" s="119"/>
      <c r="PDZ1" s="119"/>
      <c r="PEA1" s="119"/>
      <c r="PEB1" s="119"/>
      <c r="PEC1" s="119"/>
      <c r="PED1" s="119"/>
      <c r="PEE1" s="119"/>
      <c r="PEF1" s="119"/>
      <c r="PEG1" s="119"/>
      <c r="PEH1" s="119"/>
      <c r="PEI1" s="119"/>
      <c r="PEJ1" s="119"/>
      <c r="PEK1" s="119"/>
      <c r="PEL1" s="119"/>
      <c r="PEM1" s="119"/>
      <c r="PEN1" s="119"/>
      <c r="PEO1" s="119"/>
      <c r="PEP1" s="119"/>
      <c r="PEQ1" s="119"/>
      <c r="PER1" s="119"/>
      <c r="PES1" s="119"/>
      <c r="PET1" s="119"/>
      <c r="PEU1" s="119"/>
      <c r="PEV1" s="119"/>
      <c r="PEW1" s="119"/>
      <c r="PEX1" s="119"/>
      <c r="PEY1" s="119"/>
      <c r="PEZ1" s="119"/>
      <c r="PFA1" s="119"/>
      <c r="PFB1" s="119"/>
      <c r="PFC1" s="119"/>
      <c r="PFD1" s="119"/>
      <c r="PFE1" s="119"/>
      <c r="PFF1" s="119"/>
      <c r="PFG1" s="119"/>
      <c r="PFH1" s="119"/>
      <c r="PFI1" s="119"/>
      <c r="PFJ1" s="119"/>
      <c r="PFK1" s="119"/>
      <c r="PFL1" s="119"/>
      <c r="PFM1" s="119"/>
      <c r="PFN1" s="119"/>
      <c r="PFO1" s="119"/>
      <c r="PFP1" s="119"/>
      <c r="PFQ1" s="119"/>
      <c r="PFR1" s="119"/>
      <c r="PFS1" s="119"/>
      <c r="PFT1" s="119"/>
      <c r="PFU1" s="119"/>
      <c r="PFV1" s="119"/>
      <c r="PFW1" s="119"/>
      <c r="PFX1" s="119"/>
      <c r="PFY1" s="119"/>
      <c r="PFZ1" s="119"/>
      <c r="PGA1" s="119"/>
      <c r="PGB1" s="119"/>
      <c r="PGC1" s="119"/>
      <c r="PGD1" s="119"/>
      <c r="PGE1" s="119"/>
      <c r="PGF1" s="119"/>
      <c r="PGG1" s="119"/>
      <c r="PGH1" s="119"/>
      <c r="PGI1" s="119"/>
      <c r="PGJ1" s="119"/>
      <c r="PGK1" s="119"/>
      <c r="PGL1" s="119"/>
      <c r="PGM1" s="119"/>
      <c r="PGN1" s="119"/>
      <c r="PGO1" s="119"/>
      <c r="PGP1" s="119"/>
      <c r="PGQ1" s="119"/>
      <c r="PGR1" s="119"/>
      <c r="PGS1" s="119"/>
      <c r="PGT1" s="119"/>
      <c r="PGU1" s="119"/>
      <c r="PGV1" s="119"/>
      <c r="PGW1" s="119"/>
      <c r="PGX1" s="119"/>
      <c r="PGY1" s="119"/>
      <c r="PGZ1" s="119"/>
      <c r="PHA1" s="119"/>
      <c r="PHB1" s="119"/>
      <c r="PHC1" s="119"/>
      <c r="PHD1" s="119"/>
      <c r="PHE1" s="119"/>
      <c r="PHF1" s="119"/>
      <c r="PHG1" s="119"/>
      <c r="PHH1" s="119"/>
      <c r="PHI1" s="119"/>
      <c r="PHJ1" s="119"/>
      <c r="PHK1" s="119"/>
      <c r="PHL1" s="119"/>
      <c r="PHM1" s="119"/>
      <c r="PHN1" s="119"/>
      <c r="PHO1" s="119"/>
      <c r="PHP1" s="119"/>
      <c r="PHQ1" s="119"/>
      <c r="PHR1" s="119"/>
      <c r="PHS1" s="119"/>
      <c r="PHT1" s="119"/>
      <c r="PHU1" s="119"/>
      <c r="PHV1" s="119"/>
      <c r="PHW1" s="119"/>
      <c r="PHX1" s="119"/>
      <c r="PHY1" s="119"/>
      <c r="PHZ1" s="119"/>
      <c r="PIA1" s="119"/>
      <c r="PIB1" s="119"/>
      <c r="PIC1" s="119"/>
      <c r="PID1" s="119"/>
      <c r="PIE1" s="119"/>
      <c r="PIF1" s="119"/>
      <c r="PIG1" s="119"/>
      <c r="PIH1" s="119"/>
      <c r="PII1" s="119"/>
      <c r="PIJ1" s="119"/>
      <c r="PIK1" s="119"/>
      <c r="PIL1" s="119"/>
      <c r="PIM1" s="119"/>
      <c r="PIN1" s="119"/>
      <c r="PIO1" s="119"/>
      <c r="PIP1" s="119"/>
      <c r="PIQ1" s="119"/>
      <c r="PIR1" s="119"/>
      <c r="PIS1" s="119"/>
      <c r="PIT1" s="119"/>
      <c r="PIU1" s="119"/>
      <c r="PIV1" s="119"/>
      <c r="PIW1" s="119"/>
      <c r="PIX1" s="119"/>
      <c r="PIY1" s="119"/>
      <c r="PIZ1" s="119"/>
      <c r="PJA1" s="119"/>
      <c r="PJB1" s="119"/>
      <c r="PJC1" s="119"/>
      <c r="PJD1" s="119"/>
      <c r="PJE1" s="119"/>
      <c r="PJF1" s="119"/>
      <c r="PJG1" s="119"/>
      <c r="PJH1" s="119"/>
      <c r="PJI1" s="119"/>
      <c r="PJJ1" s="119"/>
      <c r="PJK1" s="119"/>
      <c r="PJL1" s="119"/>
      <c r="PJM1" s="119"/>
      <c r="PJN1" s="119"/>
      <c r="PJO1" s="119"/>
      <c r="PJP1" s="119"/>
      <c r="PJQ1" s="119"/>
      <c r="PJR1" s="119"/>
      <c r="PJS1" s="119"/>
      <c r="PJT1" s="119"/>
      <c r="PJU1" s="119"/>
      <c r="PJV1" s="119"/>
      <c r="PJW1" s="119"/>
      <c r="PJX1" s="119"/>
      <c r="PJY1" s="119"/>
      <c r="PJZ1" s="119"/>
      <c r="PKA1" s="119"/>
      <c r="PKB1" s="119"/>
      <c r="PKC1" s="119"/>
      <c r="PKD1" s="119"/>
      <c r="PKE1" s="119"/>
      <c r="PKF1" s="119"/>
      <c r="PKG1" s="119"/>
      <c r="PKH1" s="119"/>
      <c r="PKI1" s="119"/>
      <c r="PKJ1" s="119"/>
      <c r="PKK1" s="119"/>
      <c r="PKL1" s="119"/>
      <c r="PKM1" s="119"/>
      <c r="PKN1" s="119"/>
      <c r="PKO1" s="119"/>
      <c r="PKP1" s="119"/>
      <c r="PKQ1" s="119"/>
      <c r="PKR1" s="119"/>
      <c r="PKS1" s="119"/>
      <c r="PKT1" s="119"/>
      <c r="PKU1" s="119"/>
      <c r="PKV1" s="119"/>
      <c r="PKW1" s="119"/>
      <c r="PKX1" s="119"/>
      <c r="PKY1" s="119"/>
      <c r="PKZ1" s="119"/>
      <c r="PLA1" s="119"/>
      <c r="PLB1" s="119"/>
      <c r="PLC1" s="119"/>
      <c r="PLD1" s="119"/>
      <c r="PLE1" s="119"/>
      <c r="PLF1" s="119"/>
      <c r="PLG1" s="119"/>
      <c r="PLH1" s="119"/>
      <c r="PLI1" s="119"/>
      <c r="PLJ1" s="119"/>
      <c r="PLK1" s="119"/>
      <c r="PLL1" s="119"/>
      <c r="PLM1" s="119"/>
      <c r="PLN1" s="119"/>
      <c r="PLO1" s="119"/>
      <c r="PLP1" s="119"/>
      <c r="PLQ1" s="119"/>
      <c r="PLR1" s="119"/>
      <c r="PLS1" s="119"/>
      <c r="PLT1" s="119"/>
      <c r="PLU1" s="119"/>
      <c r="PLV1" s="119"/>
      <c r="PLW1" s="119"/>
      <c r="PLX1" s="119"/>
      <c r="PLY1" s="119"/>
      <c r="PLZ1" s="119"/>
      <c r="PMA1" s="119"/>
      <c r="PMB1" s="119"/>
      <c r="PMC1" s="119"/>
      <c r="PMD1" s="119"/>
      <c r="PME1" s="119"/>
      <c r="PMF1" s="119"/>
      <c r="PMG1" s="119"/>
      <c r="PMH1" s="119"/>
      <c r="PMI1" s="119"/>
      <c r="PMJ1" s="119"/>
      <c r="PMK1" s="119"/>
      <c r="PML1" s="119"/>
      <c r="PMM1" s="119"/>
      <c r="PMN1" s="119"/>
      <c r="PMO1" s="119"/>
      <c r="PMP1" s="119"/>
      <c r="PMQ1" s="119"/>
      <c r="PMR1" s="119"/>
      <c r="PMS1" s="119"/>
      <c r="PMT1" s="119"/>
      <c r="PMU1" s="119"/>
      <c r="PMV1" s="119"/>
      <c r="PMW1" s="119"/>
      <c r="PMX1" s="119"/>
      <c r="PMY1" s="119"/>
      <c r="PMZ1" s="119"/>
      <c r="PNA1" s="119"/>
      <c r="PNB1" s="119"/>
      <c r="PNC1" s="119"/>
      <c r="PND1" s="119"/>
      <c r="PNE1" s="119"/>
      <c r="PNF1" s="119"/>
      <c r="PNG1" s="119"/>
      <c r="PNH1" s="119"/>
      <c r="PNI1" s="119"/>
      <c r="PNJ1" s="119"/>
      <c r="PNK1" s="119"/>
      <c r="PNL1" s="119"/>
      <c r="PNM1" s="119"/>
      <c r="PNN1" s="119"/>
      <c r="PNO1" s="119"/>
      <c r="PNP1" s="119"/>
      <c r="PNQ1" s="119"/>
      <c r="PNR1" s="119"/>
      <c r="PNS1" s="119"/>
      <c r="PNT1" s="119"/>
      <c r="PNU1" s="119"/>
      <c r="PNV1" s="119"/>
      <c r="PNW1" s="119"/>
      <c r="PNX1" s="119"/>
      <c r="PNY1" s="119"/>
      <c r="PNZ1" s="119"/>
      <c r="POA1" s="119"/>
      <c r="POB1" s="119"/>
      <c r="POC1" s="119"/>
      <c r="POD1" s="119"/>
      <c r="POE1" s="119"/>
      <c r="POF1" s="119"/>
      <c r="POG1" s="119"/>
      <c r="POH1" s="119"/>
      <c r="POI1" s="119"/>
      <c r="POJ1" s="119"/>
      <c r="POK1" s="119"/>
      <c r="POL1" s="119"/>
      <c r="POM1" s="119"/>
      <c r="PON1" s="119"/>
      <c r="POO1" s="119"/>
      <c r="POP1" s="119"/>
      <c r="POQ1" s="119"/>
      <c r="POR1" s="119"/>
      <c r="POS1" s="119"/>
      <c r="POT1" s="119"/>
      <c r="POU1" s="119"/>
      <c r="POV1" s="119"/>
      <c r="POW1" s="119"/>
      <c r="POX1" s="119"/>
      <c r="POY1" s="119"/>
      <c r="POZ1" s="119"/>
      <c r="PPA1" s="119"/>
      <c r="PPB1" s="119"/>
      <c r="PPC1" s="119"/>
      <c r="PPD1" s="119"/>
      <c r="PPE1" s="119"/>
      <c r="PPF1" s="119"/>
      <c r="PPG1" s="119"/>
      <c r="PPH1" s="119"/>
      <c r="PPI1" s="119"/>
      <c r="PPJ1" s="119"/>
      <c r="PPK1" s="119"/>
      <c r="PPL1" s="119"/>
      <c r="PPM1" s="119"/>
      <c r="PPN1" s="119"/>
      <c r="PPO1" s="119"/>
      <c r="PPP1" s="119"/>
      <c r="PPQ1" s="119"/>
      <c r="PPR1" s="119"/>
      <c r="PPS1" s="119"/>
      <c r="PPT1" s="119"/>
      <c r="PPU1" s="119"/>
      <c r="PPV1" s="119"/>
      <c r="PPW1" s="119"/>
      <c r="PPX1" s="119"/>
      <c r="PPY1" s="119"/>
      <c r="PPZ1" s="119"/>
      <c r="PQA1" s="119"/>
      <c r="PQB1" s="119"/>
      <c r="PQC1" s="119"/>
      <c r="PQD1" s="119"/>
      <c r="PQE1" s="119"/>
      <c r="PQF1" s="119"/>
      <c r="PQG1" s="119"/>
      <c r="PQH1" s="119"/>
      <c r="PQI1" s="119"/>
      <c r="PQJ1" s="119"/>
      <c r="PQK1" s="119"/>
      <c r="PQL1" s="119"/>
      <c r="PQM1" s="119"/>
      <c r="PQN1" s="119"/>
      <c r="PQO1" s="119"/>
      <c r="PQP1" s="119"/>
      <c r="PQQ1" s="119"/>
      <c r="PQR1" s="119"/>
      <c r="PQS1" s="119"/>
      <c r="PQT1" s="119"/>
      <c r="PQU1" s="119"/>
      <c r="PQV1" s="119"/>
      <c r="PQW1" s="119"/>
      <c r="PQX1" s="119"/>
      <c r="PQY1" s="119"/>
      <c r="PQZ1" s="119"/>
      <c r="PRA1" s="119"/>
      <c r="PRB1" s="119"/>
      <c r="PRC1" s="119"/>
      <c r="PRD1" s="119"/>
      <c r="PRE1" s="119"/>
      <c r="PRF1" s="119"/>
      <c r="PRG1" s="119"/>
      <c r="PRH1" s="119"/>
      <c r="PRI1" s="119"/>
      <c r="PRJ1" s="119"/>
      <c r="PRK1" s="119"/>
      <c r="PRL1" s="119"/>
      <c r="PRM1" s="119"/>
      <c r="PRN1" s="119"/>
      <c r="PRO1" s="119"/>
      <c r="PRP1" s="119"/>
      <c r="PRQ1" s="119"/>
      <c r="PRR1" s="119"/>
      <c r="PRS1" s="119"/>
      <c r="PRT1" s="119"/>
      <c r="PRU1" s="119"/>
      <c r="PRV1" s="119"/>
      <c r="PRW1" s="119"/>
      <c r="PRX1" s="119"/>
      <c r="PRY1" s="119"/>
      <c r="PRZ1" s="119"/>
      <c r="PSA1" s="119"/>
      <c r="PSB1" s="119"/>
      <c r="PSC1" s="119"/>
      <c r="PSD1" s="119"/>
      <c r="PSE1" s="119"/>
      <c r="PSF1" s="119"/>
      <c r="PSG1" s="119"/>
      <c r="PSH1" s="119"/>
      <c r="PSI1" s="119"/>
      <c r="PSJ1" s="119"/>
      <c r="PSK1" s="119"/>
      <c r="PSL1" s="119"/>
      <c r="PSM1" s="119"/>
      <c r="PSN1" s="119"/>
      <c r="PSO1" s="119"/>
      <c r="PSP1" s="119"/>
      <c r="PSQ1" s="119"/>
      <c r="PSR1" s="119"/>
      <c r="PSS1" s="119"/>
      <c r="PST1" s="119"/>
      <c r="PSU1" s="119"/>
      <c r="PSV1" s="119"/>
      <c r="PSW1" s="119"/>
      <c r="PSX1" s="119"/>
      <c r="PSY1" s="119"/>
      <c r="PSZ1" s="119"/>
      <c r="PTA1" s="119"/>
      <c r="PTB1" s="119"/>
      <c r="PTC1" s="119"/>
      <c r="PTD1" s="119"/>
      <c r="PTE1" s="119"/>
      <c r="PTF1" s="119"/>
      <c r="PTG1" s="119"/>
      <c r="PTH1" s="119"/>
      <c r="PTI1" s="119"/>
      <c r="PTJ1" s="119"/>
      <c r="PTK1" s="119"/>
      <c r="PTL1" s="119"/>
      <c r="PTM1" s="119"/>
      <c r="PTN1" s="119"/>
      <c r="PTO1" s="119"/>
      <c r="PTP1" s="119"/>
      <c r="PTQ1" s="119"/>
      <c r="PTR1" s="119"/>
      <c r="PTS1" s="119"/>
      <c r="PTT1" s="119"/>
      <c r="PTU1" s="119"/>
      <c r="PTV1" s="119"/>
      <c r="PTW1" s="119"/>
      <c r="PTX1" s="119"/>
      <c r="PTY1" s="119"/>
      <c r="PTZ1" s="119"/>
      <c r="PUA1" s="119"/>
      <c r="PUB1" s="119"/>
      <c r="PUC1" s="119"/>
      <c r="PUD1" s="119"/>
      <c r="PUE1" s="119"/>
      <c r="PUF1" s="119"/>
      <c r="PUG1" s="119"/>
      <c r="PUH1" s="119"/>
      <c r="PUI1" s="119"/>
      <c r="PUJ1" s="119"/>
      <c r="PUK1" s="119"/>
      <c r="PUL1" s="119"/>
      <c r="PUM1" s="119"/>
      <c r="PUN1" s="119"/>
      <c r="PUO1" s="119"/>
      <c r="PUP1" s="119"/>
      <c r="PUQ1" s="119"/>
      <c r="PUR1" s="119"/>
      <c r="PUS1" s="119"/>
      <c r="PUT1" s="119"/>
      <c r="PUU1" s="119"/>
      <c r="PUV1" s="119"/>
      <c r="PUW1" s="119"/>
      <c r="PUX1" s="119"/>
      <c r="PUY1" s="119"/>
      <c r="PUZ1" s="119"/>
      <c r="PVA1" s="119"/>
      <c r="PVB1" s="119"/>
      <c r="PVC1" s="119"/>
      <c r="PVD1" s="119"/>
      <c r="PVE1" s="119"/>
      <c r="PVF1" s="119"/>
      <c r="PVG1" s="119"/>
      <c r="PVH1" s="119"/>
      <c r="PVI1" s="119"/>
      <c r="PVJ1" s="119"/>
      <c r="PVK1" s="119"/>
      <c r="PVL1" s="119"/>
      <c r="PVM1" s="119"/>
      <c r="PVN1" s="119"/>
      <c r="PVO1" s="119"/>
      <c r="PVP1" s="119"/>
      <c r="PVQ1" s="119"/>
      <c r="PVR1" s="119"/>
      <c r="PVS1" s="119"/>
      <c r="PVT1" s="119"/>
      <c r="PVU1" s="119"/>
      <c r="PVV1" s="119"/>
      <c r="PVW1" s="119"/>
      <c r="PVX1" s="119"/>
      <c r="PVY1" s="119"/>
      <c r="PVZ1" s="119"/>
      <c r="PWA1" s="119"/>
      <c r="PWB1" s="119"/>
      <c r="PWC1" s="119"/>
      <c r="PWD1" s="119"/>
      <c r="PWE1" s="119"/>
      <c r="PWF1" s="119"/>
      <c r="PWG1" s="119"/>
      <c r="PWH1" s="119"/>
      <c r="PWI1" s="119"/>
      <c r="PWJ1" s="119"/>
      <c r="PWK1" s="119"/>
      <c r="PWL1" s="119"/>
      <c r="PWM1" s="119"/>
      <c r="PWN1" s="119"/>
      <c r="PWO1" s="119"/>
      <c r="PWP1" s="119"/>
      <c r="PWQ1" s="119"/>
      <c r="PWR1" s="119"/>
      <c r="PWS1" s="119"/>
      <c r="PWT1" s="119"/>
      <c r="PWU1" s="119"/>
      <c r="PWV1" s="119"/>
      <c r="PWW1" s="119"/>
      <c r="PWX1" s="119"/>
      <c r="PWY1" s="119"/>
      <c r="PWZ1" s="119"/>
      <c r="PXA1" s="119"/>
      <c r="PXB1" s="119"/>
      <c r="PXC1" s="119"/>
      <c r="PXD1" s="119"/>
      <c r="PXE1" s="119"/>
      <c r="PXF1" s="119"/>
      <c r="PXG1" s="119"/>
      <c r="PXH1" s="119"/>
      <c r="PXI1" s="119"/>
      <c r="PXJ1" s="119"/>
      <c r="PXK1" s="119"/>
      <c r="PXL1" s="119"/>
      <c r="PXM1" s="119"/>
      <c r="PXN1" s="119"/>
      <c r="PXO1" s="119"/>
      <c r="PXP1" s="119"/>
      <c r="PXQ1" s="119"/>
      <c r="PXR1" s="119"/>
      <c r="PXS1" s="119"/>
      <c r="PXT1" s="119"/>
      <c r="PXU1" s="119"/>
      <c r="PXV1" s="119"/>
      <c r="PXW1" s="119"/>
      <c r="PXX1" s="119"/>
      <c r="PXY1" s="119"/>
      <c r="PXZ1" s="119"/>
      <c r="PYA1" s="119"/>
      <c r="PYB1" s="119"/>
      <c r="PYC1" s="119"/>
      <c r="PYD1" s="119"/>
      <c r="PYE1" s="119"/>
      <c r="PYF1" s="119"/>
      <c r="PYG1" s="119"/>
      <c r="PYH1" s="119"/>
      <c r="PYI1" s="119"/>
      <c r="PYJ1" s="119"/>
      <c r="PYK1" s="119"/>
      <c r="PYL1" s="119"/>
      <c r="PYM1" s="119"/>
      <c r="PYN1" s="119"/>
      <c r="PYO1" s="119"/>
      <c r="PYP1" s="119"/>
      <c r="PYQ1" s="119"/>
      <c r="PYR1" s="119"/>
      <c r="PYS1" s="119"/>
      <c r="PYT1" s="119"/>
      <c r="PYU1" s="119"/>
      <c r="PYV1" s="119"/>
      <c r="PYW1" s="119"/>
      <c r="PYX1" s="119"/>
      <c r="PYY1" s="119"/>
      <c r="PYZ1" s="119"/>
      <c r="PZA1" s="119"/>
      <c r="PZB1" s="119"/>
      <c r="PZC1" s="119"/>
      <c r="PZD1" s="119"/>
      <c r="PZE1" s="119"/>
      <c r="PZF1" s="119"/>
      <c r="PZG1" s="119"/>
      <c r="PZH1" s="119"/>
      <c r="PZI1" s="119"/>
      <c r="PZJ1" s="119"/>
      <c r="PZK1" s="119"/>
      <c r="PZL1" s="119"/>
      <c r="PZM1" s="119"/>
      <c r="PZN1" s="119"/>
      <c r="PZO1" s="119"/>
      <c r="PZP1" s="119"/>
      <c r="PZQ1" s="119"/>
      <c r="PZR1" s="119"/>
      <c r="PZS1" s="119"/>
      <c r="PZT1" s="119"/>
      <c r="PZU1" s="119"/>
      <c r="PZV1" s="119"/>
      <c r="PZW1" s="119"/>
      <c r="PZX1" s="119"/>
      <c r="PZY1" s="119"/>
      <c r="PZZ1" s="119"/>
      <c r="QAA1" s="119"/>
      <c r="QAB1" s="119"/>
      <c r="QAC1" s="119"/>
      <c r="QAD1" s="119"/>
      <c r="QAE1" s="119"/>
      <c r="QAF1" s="119"/>
      <c r="QAG1" s="119"/>
      <c r="QAH1" s="119"/>
      <c r="QAI1" s="119"/>
      <c r="QAJ1" s="119"/>
      <c r="QAK1" s="119"/>
      <c r="QAL1" s="119"/>
      <c r="QAM1" s="119"/>
      <c r="QAN1" s="119"/>
      <c r="QAO1" s="119"/>
      <c r="QAP1" s="119"/>
      <c r="QAQ1" s="119"/>
      <c r="QAR1" s="119"/>
      <c r="QAS1" s="119"/>
      <c r="QAT1" s="119"/>
      <c r="QAU1" s="119"/>
      <c r="QAV1" s="119"/>
      <c r="QAW1" s="119"/>
      <c r="QAX1" s="119"/>
      <c r="QAY1" s="119"/>
      <c r="QAZ1" s="119"/>
      <c r="QBA1" s="119"/>
      <c r="QBB1" s="119"/>
      <c r="QBC1" s="119"/>
      <c r="QBD1" s="119"/>
      <c r="QBE1" s="119"/>
      <c r="QBF1" s="119"/>
      <c r="QBG1" s="119"/>
      <c r="QBH1" s="119"/>
      <c r="QBI1" s="119"/>
      <c r="QBJ1" s="119"/>
      <c r="QBK1" s="119"/>
      <c r="QBL1" s="119"/>
      <c r="QBM1" s="119"/>
      <c r="QBN1" s="119"/>
      <c r="QBO1" s="119"/>
      <c r="QBP1" s="119"/>
      <c r="QBQ1" s="119"/>
      <c r="QBR1" s="119"/>
      <c r="QBS1" s="119"/>
      <c r="QBT1" s="119"/>
      <c r="QBU1" s="119"/>
      <c r="QBV1" s="119"/>
      <c r="QBW1" s="119"/>
      <c r="QBX1" s="119"/>
      <c r="QBY1" s="119"/>
      <c r="QBZ1" s="119"/>
      <c r="QCA1" s="119"/>
      <c r="QCB1" s="119"/>
      <c r="QCC1" s="119"/>
      <c r="QCD1" s="119"/>
      <c r="QCE1" s="119"/>
      <c r="QCF1" s="119"/>
      <c r="QCG1" s="119"/>
      <c r="QCH1" s="119"/>
      <c r="QCI1" s="119"/>
      <c r="QCJ1" s="119"/>
      <c r="QCK1" s="119"/>
      <c r="QCL1" s="119"/>
      <c r="QCM1" s="119"/>
      <c r="QCN1" s="119"/>
      <c r="QCO1" s="119"/>
      <c r="QCP1" s="119"/>
      <c r="QCQ1" s="119"/>
      <c r="QCR1" s="119"/>
      <c r="QCS1" s="119"/>
      <c r="QCT1" s="119"/>
      <c r="QCU1" s="119"/>
      <c r="QCV1" s="119"/>
      <c r="QCW1" s="119"/>
      <c r="QCX1" s="119"/>
      <c r="QCY1" s="119"/>
      <c r="QCZ1" s="119"/>
      <c r="QDA1" s="119"/>
      <c r="QDB1" s="119"/>
      <c r="QDC1" s="119"/>
      <c r="QDD1" s="119"/>
      <c r="QDE1" s="119"/>
      <c r="QDF1" s="119"/>
      <c r="QDG1" s="119"/>
      <c r="QDH1" s="119"/>
      <c r="QDI1" s="119"/>
      <c r="QDJ1" s="119"/>
      <c r="QDK1" s="119"/>
      <c r="QDL1" s="119"/>
      <c r="QDM1" s="119"/>
      <c r="QDN1" s="119"/>
      <c r="QDO1" s="119"/>
      <c r="QDP1" s="119"/>
      <c r="QDQ1" s="119"/>
      <c r="QDR1" s="119"/>
      <c r="QDS1" s="119"/>
      <c r="QDT1" s="119"/>
      <c r="QDU1" s="119"/>
      <c r="QDV1" s="119"/>
      <c r="QDW1" s="119"/>
      <c r="QDX1" s="119"/>
      <c r="QDY1" s="119"/>
      <c r="QDZ1" s="119"/>
      <c r="QEA1" s="119"/>
      <c r="QEB1" s="119"/>
      <c r="QEC1" s="119"/>
      <c r="QED1" s="119"/>
      <c r="QEE1" s="119"/>
      <c r="QEF1" s="119"/>
      <c r="QEG1" s="119"/>
      <c r="QEH1" s="119"/>
      <c r="QEI1" s="119"/>
      <c r="QEJ1" s="119"/>
      <c r="QEK1" s="119"/>
      <c r="QEL1" s="119"/>
      <c r="QEM1" s="119"/>
      <c r="QEN1" s="119"/>
      <c r="QEO1" s="119"/>
      <c r="QEP1" s="119"/>
      <c r="QEQ1" s="119"/>
      <c r="QER1" s="119"/>
      <c r="QES1" s="119"/>
      <c r="QET1" s="119"/>
      <c r="QEU1" s="119"/>
      <c r="QEV1" s="119"/>
      <c r="QEW1" s="119"/>
      <c r="QEX1" s="119"/>
      <c r="QEY1" s="119"/>
      <c r="QEZ1" s="119"/>
      <c r="QFA1" s="119"/>
      <c r="QFB1" s="119"/>
      <c r="QFC1" s="119"/>
      <c r="QFD1" s="119"/>
      <c r="QFE1" s="119"/>
      <c r="QFF1" s="119"/>
      <c r="QFG1" s="119"/>
      <c r="QFH1" s="119"/>
      <c r="QFI1" s="119"/>
      <c r="QFJ1" s="119"/>
      <c r="QFK1" s="119"/>
      <c r="QFL1" s="119"/>
      <c r="QFM1" s="119"/>
      <c r="QFN1" s="119"/>
      <c r="QFO1" s="119"/>
      <c r="QFP1" s="119"/>
      <c r="QFQ1" s="119"/>
      <c r="QFR1" s="119"/>
      <c r="QFS1" s="119"/>
      <c r="QFT1" s="119"/>
      <c r="QFU1" s="119"/>
      <c r="QFV1" s="119"/>
      <c r="QFW1" s="119"/>
      <c r="QFX1" s="119"/>
      <c r="QFY1" s="119"/>
      <c r="QFZ1" s="119"/>
      <c r="QGA1" s="119"/>
      <c r="QGB1" s="119"/>
      <c r="QGC1" s="119"/>
      <c r="QGD1" s="119"/>
      <c r="QGE1" s="119"/>
      <c r="QGF1" s="119"/>
      <c r="QGG1" s="119"/>
      <c r="QGH1" s="119"/>
      <c r="QGI1" s="119"/>
      <c r="QGJ1" s="119"/>
      <c r="QGK1" s="119"/>
      <c r="QGL1" s="119"/>
      <c r="QGM1" s="119"/>
      <c r="QGN1" s="119"/>
      <c r="QGO1" s="119"/>
      <c r="QGP1" s="119"/>
      <c r="QGQ1" s="119"/>
      <c r="QGR1" s="119"/>
      <c r="QGS1" s="119"/>
      <c r="QGT1" s="119"/>
      <c r="QGU1" s="119"/>
      <c r="QGV1" s="119"/>
      <c r="QGW1" s="119"/>
      <c r="QGX1" s="119"/>
      <c r="QGY1" s="119"/>
      <c r="QGZ1" s="119"/>
      <c r="QHA1" s="119"/>
      <c r="QHB1" s="119"/>
      <c r="QHC1" s="119"/>
      <c r="QHD1" s="119"/>
      <c r="QHE1" s="119"/>
      <c r="QHF1" s="119"/>
      <c r="QHG1" s="119"/>
      <c r="QHH1" s="119"/>
      <c r="QHI1" s="119"/>
      <c r="QHJ1" s="119"/>
      <c r="QHK1" s="119"/>
      <c r="QHL1" s="119"/>
      <c r="QHM1" s="119"/>
      <c r="QHN1" s="119"/>
      <c r="QHO1" s="119"/>
      <c r="QHP1" s="119"/>
      <c r="QHQ1" s="119"/>
      <c r="QHR1" s="119"/>
      <c r="QHS1" s="119"/>
      <c r="QHT1" s="119"/>
      <c r="QHU1" s="119"/>
      <c r="QHV1" s="119"/>
      <c r="QHW1" s="119"/>
      <c r="QHX1" s="119"/>
      <c r="QHY1" s="119"/>
      <c r="QHZ1" s="119"/>
      <c r="QIA1" s="119"/>
      <c r="QIB1" s="119"/>
      <c r="QIC1" s="119"/>
      <c r="QID1" s="119"/>
      <c r="QIE1" s="119"/>
      <c r="QIF1" s="119"/>
      <c r="QIG1" s="119"/>
      <c r="QIH1" s="119"/>
      <c r="QII1" s="119"/>
      <c r="QIJ1" s="119"/>
      <c r="QIK1" s="119"/>
      <c r="QIL1" s="119"/>
      <c r="QIM1" s="119"/>
      <c r="QIN1" s="119"/>
      <c r="QIO1" s="119"/>
      <c r="QIP1" s="119"/>
      <c r="QIQ1" s="119"/>
      <c r="QIR1" s="119"/>
      <c r="QIS1" s="119"/>
      <c r="QIT1" s="119"/>
      <c r="QIU1" s="119"/>
      <c r="QIV1" s="119"/>
      <c r="QIW1" s="119"/>
      <c r="QIX1" s="119"/>
      <c r="QIY1" s="119"/>
      <c r="QIZ1" s="119"/>
      <c r="QJA1" s="119"/>
      <c r="QJB1" s="119"/>
      <c r="QJC1" s="119"/>
      <c r="QJD1" s="119"/>
      <c r="QJE1" s="119"/>
      <c r="QJF1" s="119"/>
      <c r="QJG1" s="119"/>
      <c r="QJH1" s="119"/>
      <c r="QJI1" s="119"/>
      <c r="QJJ1" s="119"/>
      <c r="QJK1" s="119"/>
      <c r="QJL1" s="119"/>
      <c r="QJM1" s="119"/>
      <c r="QJN1" s="119"/>
      <c r="QJO1" s="119"/>
      <c r="QJP1" s="119"/>
      <c r="QJQ1" s="119"/>
      <c r="QJR1" s="119"/>
      <c r="QJS1" s="119"/>
      <c r="QJT1" s="119"/>
      <c r="QJU1" s="119"/>
      <c r="QJV1" s="119"/>
      <c r="QJW1" s="119"/>
      <c r="QJX1" s="119"/>
      <c r="QJY1" s="119"/>
      <c r="QJZ1" s="119"/>
      <c r="QKA1" s="119"/>
      <c r="QKB1" s="119"/>
      <c r="QKC1" s="119"/>
      <c r="QKD1" s="119"/>
      <c r="QKE1" s="119"/>
      <c r="QKF1" s="119"/>
      <c r="QKG1" s="119"/>
      <c r="QKH1" s="119"/>
      <c r="QKI1" s="119"/>
      <c r="QKJ1" s="119"/>
      <c r="QKK1" s="119"/>
      <c r="QKL1" s="119"/>
      <c r="QKM1" s="119"/>
      <c r="QKN1" s="119"/>
      <c r="QKO1" s="119"/>
      <c r="QKP1" s="119"/>
      <c r="QKQ1" s="119"/>
      <c r="QKR1" s="119"/>
      <c r="QKS1" s="119"/>
      <c r="QKT1" s="119"/>
      <c r="QKU1" s="119"/>
      <c r="QKV1" s="119"/>
      <c r="QKW1" s="119"/>
      <c r="QKX1" s="119"/>
      <c r="QKY1" s="119"/>
      <c r="QKZ1" s="119"/>
      <c r="QLA1" s="119"/>
      <c r="QLB1" s="119"/>
      <c r="QLC1" s="119"/>
      <c r="QLD1" s="119"/>
      <c r="QLE1" s="119"/>
      <c r="QLF1" s="119"/>
      <c r="QLG1" s="119"/>
      <c r="QLH1" s="119"/>
      <c r="QLI1" s="119"/>
      <c r="QLJ1" s="119"/>
      <c r="QLK1" s="119"/>
      <c r="QLL1" s="119"/>
      <c r="QLM1" s="119"/>
      <c r="QLN1" s="119"/>
      <c r="QLO1" s="119"/>
      <c r="QLP1" s="119"/>
      <c r="QLQ1" s="119"/>
      <c r="QLR1" s="119"/>
      <c r="QLS1" s="119"/>
      <c r="QLT1" s="119"/>
      <c r="QLU1" s="119"/>
      <c r="QLV1" s="119"/>
      <c r="QLW1" s="119"/>
      <c r="QLX1" s="119"/>
      <c r="QLY1" s="119"/>
      <c r="QLZ1" s="119"/>
      <c r="QMA1" s="119"/>
      <c r="QMB1" s="119"/>
      <c r="QMC1" s="119"/>
      <c r="QMD1" s="119"/>
      <c r="QME1" s="119"/>
      <c r="QMF1" s="119"/>
      <c r="QMG1" s="119"/>
      <c r="QMH1" s="119"/>
      <c r="QMI1" s="119"/>
      <c r="QMJ1" s="119"/>
      <c r="QMK1" s="119"/>
      <c r="QML1" s="119"/>
      <c r="QMM1" s="119"/>
      <c r="QMN1" s="119"/>
      <c r="QMO1" s="119"/>
      <c r="QMP1" s="119"/>
      <c r="QMQ1" s="119"/>
      <c r="QMR1" s="119"/>
      <c r="QMS1" s="119"/>
      <c r="QMT1" s="119"/>
      <c r="QMU1" s="119"/>
      <c r="QMV1" s="119"/>
      <c r="QMW1" s="119"/>
      <c r="QMX1" s="119"/>
      <c r="QMY1" s="119"/>
      <c r="QMZ1" s="119"/>
      <c r="QNA1" s="119"/>
      <c r="QNB1" s="119"/>
      <c r="QNC1" s="119"/>
      <c r="QND1" s="119"/>
      <c r="QNE1" s="119"/>
      <c r="QNF1" s="119"/>
      <c r="QNG1" s="119"/>
      <c r="QNH1" s="119"/>
      <c r="QNI1" s="119"/>
      <c r="QNJ1" s="119"/>
      <c r="QNK1" s="119"/>
      <c r="QNL1" s="119"/>
      <c r="QNM1" s="119"/>
      <c r="QNN1" s="119"/>
      <c r="QNO1" s="119"/>
      <c r="QNP1" s="119"/>
      <c r="QNQ1" s="119"/>
      <c r="QNR1" s="119"/>
      <c r="QNS1" s="119"/>
      <c r="QNT1" s="119"/>
      <c r="QNU1" s="119"/>
      <c r="QNV1" s="119"/>
      <c r="QNW1" s="119"/>
      <c r="QNX1" s="119"/>
      <c r="QNY1" s="119"/>
      <c r="QNZ1" s="119"/>
      <c r="QOA1" s="119"/>
      <c r="QOB1" s="119"/>
      <c r="QOC1" s="119"/>
      <c r="QOD1" s="119"/>
      <c r="QOE1" s="119"/>
      <c r="QOF1" s="119"/>
      <c r="QOG1" s="119"/>
      <c r="QOH1" s="119"/>
      <c r="QOI1" s="119"/>
      <c r="QOJ1" s="119"/>
      <c r="QOK1" s="119"/>
      <c r="QOL1" s="119"/>
      <c r="QOM1" s="119"/>
      <c r="QON1" s="119"/>
      <c r="QOO1" s="119"/>
      <c r="QOP1" s="119"/>
      <c r="QOQ1" s="119"/>
      <c r="QOR1" s="119"/>
      <c r="QOS1" s="119"/>
      <c r="QOT1" s="119"/>
      <c r="QOU1" s="119"/>
      <c r="QOV1" s="119"/>
      <c r="QOW1" s="119"/>
      <c r="QOX1" s="119"/>
      <c r="QOY1" s="119"/>
      <c r="QOZ1" s="119"/>
      <c r="QPA1" s="119"/>
      <c r="QPB1" s="119"/>
      <c r="QPC1" s="119"/>
      <c r="QPD1" s="119"/>
      <c r="QPE1" s="119"/>
      <c r="QPF1" s="119"/>
      <c r="QPG1" s="119"/>
      <c r="QPH1" s="119"/>
      <c r="QPI1" s="119"/>
      <c r="QPJ1" s="119"/>
      <c r="QPK1" s="119"/>
      <c r="QPL1" s="119"/>
      <c r="QPM1" s="119"/>
      <c r="QPN1" s="119"/>
      <c r="QPO1" s="119"/>
      <c r="QPP1" s="119"/>
      <c r="QPQ1" s="119"/>
      <c r="QPR1" s="119"/>
      <c r="QPS1" s="119"/>
      <c r="QPT1" s="119"/>
      <c r="QPU1" s="119"/>
      <c r="QPV1" s="119"/>
      <c r="QPW1" s="119"/>
      <c r="QPX1" s="119"/>
      <c r="QPY1" s="119"/>
      <c r="QPZ1" s="119"/>
      <c r="QQA1" s="119"/>
      <c r="QQB1" s="119"/>
      <c r="QQC1" s="119"/>
      <c r="QQD1" s="119"/>
      <c r="QQE1" s="119"/>
      <c r="QQF1" s="119"/>
      <c r="QQG1" s="119"/>
      <c r="QQH1" s="119"/>
      <c r="QQI1" s="119"/>
      <c r="QQJ1" s="119"/>
      <c r="QQK1" s="119"/>
      <c r="QQL1" s="119"/>
      <c r="QQM1" s="119"/>
      <c r="QQN1" s="119"/>
      <c r="QQO1" s="119"/>
      <c r="QQP1" s="119"/>
      <c r="QQQ1" s="119"/>
      <c r="QQR1" s="119"/>
      <c r="QQS1" s="119"/>
      <c r="QQT1" s="119"/>
      <c r="QQU1" s="119"/>
      <c r="QQV1" s="119"/>
      <c r="QQW1" s="119"/>
      <c r="QQX1" s="119"/>
      <c r="QQY1" s="119"/>
      <c r="QQZ1" s="119"/>
      <c r="QRA1" s="119"/>
      <c r="QRB1" s="119"/>
      <c r="QRC1" s="119"/>
      <c r="QRD1" s="119"/>
      <c r="QRE1" s="119"/>
      <c r="QRF1" s="119"/>
      <c r="QRG1" s="119"/>
      <c r="QRH1" s="119"/>
      <c r="QRI1" s="119"/>
      <c r="QRJ1" s="119"/>
      <c r="QRK1" s="119"/>
      <c r="QRL1" s="119"/>
      <c r="QRM1" s="119"/>
      <c r="QRN1" s="119"/>
      <c r="QRO1" s="119"/>
      <c r="QRP1" s="119"/>
      <c r="QRQ1" s="119"/>
      <c r="QRR1" s="119"/>
      <c r="QRS1" s="119"/>
      <c r="QRT1" s="119"/>
      <c r="QRU1" s="119"/>
      <c r="QRV1" s="119"/>
      <c r="QRW1" s="119"/>
      <c r="QRX1" s="119"/>
      <c r="QRY1" s="119"/>
      <c r="QRZ1" s="119"/>
      <c r="QSA1" s="119"/>
      <c r="QSB1" s="119"/>
      <c r="QSC1" s="119"/>
      <c r="QSD1" s="119"/>
      <c r="QSE1" s="119"/>
      <c r="QSF1" s="119"/>
      <c r="QSG1" s="119"/>
      <c r="QSH1" s="119"/>
      <c r="QSI1" s="119"/>
      <c r="QSJ1" s="119"/>
      <c r="QSK1" s="119"/>
      <c r="QSL1" s="119"/>
      <c r="QSM1" s="119"/>
      <c r="QSN1" s="119"/>
      <c r="QSO1" s="119"/>
      <c r="QSP1" s="119"/>
      <c r="QSQ1" s="119"/>
      <c r="QSR1" s="119"/>
      <c r="QSS1" s="119"/>
      <c r="QST1" s="119"/>
      <c r="QSU1" s="119"/>
      <c r="QSV1" s="119"/>
      <c r="QSW1" s="119"/>
      <c r="QSX1" s="119"/>
      <c r="QSY1" s="119"/>
      <c r="QSZ1" s="119"/>
      <c r="QTA1" s="119"/>
      <c r="QTB1" s="119"/>
      <c r="QTC1" s="119"/>
      <c r="QTD1" s="119"/>
      <c r="QTE1" s="119"/>
      <c r="QTF1" s="119"/>
      <c r="QTG1" s="119"/>
      <c r="QTH1" s="119"/>
      <c r="QTI1" s="119"/>
      <c r="QTJ1" s="119"/>
      <c r="QTK1" s="119"/>
      <c r="QTL1" s="119"/>
      <c r="QTM1" s="119"/>
      <c r="QTN1" s="119"/>
      <c r="QTO1" s="119"/>
      <c r="QTP1" s="119"/>
      <c r="QTQ1" s="119"/>
      <c r="QTR1" s="119"/>
      <c r="QTS1" s="119"/>
      <c r="QTT1" s="119"/>
      <c r="QTU1" s="119"/>
      <c r="QTV1" s="119"/>
      <c r="QTW1" s="119"/>
      <c r="QTX1" s="119"/>
      <c r="QTY1" s="119"/>
      <c r="QTZ1" s="119"/>
      <c r="QUA1" s="119"/>
      <c r="QUB1" s="119"/>
      <c r="QUC1" s="119"/>
      <c r="QUD1" s="119"/>
      <c r="QUE1" s="119"/>
      <c r="QUF1" s="119"/>
      <c r="QUG1" s="119"/>
      <c r="QUH1" s="119"/>
      <c r="QUI1" s="119"/>
      <c r="QUJ1" s="119"/>
      <c r="QUK1" s="119"/>
      <c r="QUL1" s="119"/>
      <c r="QUM1" s="119"/>
      <c r="QUN1" s="119"/>
      <c r="QUO1" s="119"/>
      <c r="QUP1" s="119"/>
      <c r="QUQ1" s="119"/>
      <c r="QUR1" s="119"/>
      <c r="QUS1" s="119"/>
      <c r="QUT1" s="119"/>
      <c r="QUU1" s="119"/>
      <c r="QUV1" s="119"/>
      <c r="QUW1" s="119"/>
      <c r="QUX1" s="119"/>
      <c r="QUY1" s="119"/>
      <c r="QUZ1" s="119"/>
      <c r="QVA1" s="119"/>
      <c r="QVB1" s="119"/>
      <c r="QVC1" s="119"/>
      <c r="QVD1" s="119"/>
      <c r="QVE1" s="119"/>
      <c r="QVF1" s="119"/>
      <c r="QVG1" s="119"/>
      <c r="QVH1" s="119"/>
      <c r="QVI1" s="119"/>
      <c r="QVJ1" s="119"/>
      <c r="QVK1" s="119"/>
      <c r="QVL1" s="119"/>
      <c r="QVM1" s="119"/>
      <c r="QVN1" s="119"/>
      <c r="QVO1" s="119"/>
      <c r="QVP1" s="119"/>
      <c r="QVQ1" s="119"/>
      <c r="QVR1" s="119"/>
      <c r="QVS1" s="119"/>
      <c r="QVT1" s="119"/>
      <c r="QVU1" s="119"/>
      <c r="QVV1" s="119"/>
      <c r="QVW1" s="119"/>
      <c r="QVX1" s="119"/>
      <c r="QVY1" s="119"/>
      <c r="QVZ1" s="119"/>
      <c r="QWA1" s="119"/>
      <c r="QWB1" s="119"/>
      <c r="QWC1" s="119"/>
      <c r="QWD1" s="119"/>
      <c r="QWE1" s="119"/>
      <c r="QWF1" s="119"/>
      <c r="QWG1" s="119"/>
      <c r="QWH1" s="119"/>
      <c r="QWI1" s="119"/>
      <c r="QWJ1" s="119"/>
      <c r="QWK1" s="119"/>
      <c r="QWL1" s="119"/>
      <c r="QWM1" s="119"/>
      <c r="QWN1" s="119"/>
      <c r="QWO1" s="119"/>
      <c r="QWP1" s="119"/>
      <c r="QWQ1" s="119"/>
      <c r="QWR1" s="119"/>
      <c r="QWS1" s="119"/>
      <c r="QWT1" s="119"/>
      <c r="QWU1" s="119"/>
      <c r="QWV1" s="119"/>
      <c r="QWW1" s="119"/>
      <c r="QWX1" s="119"/>
      <c r="QWY1" s="119"/>
      <c r="QWZ1" s="119"/>
      <c r="QXA1" s="119"/>
      <c r="QXB1" s="119"/>
      <c r="QXC1" s="119"/>
      <c r="QXD1" s="119"/>
      <c r="QXE1" s="119"/>
      <c r="QXF1" s="119"/>
      <c r="QXG1" s="119"/>
      <c r="QXH1" s="119"/>
      <c r="QXI1" s="119"/>
      <c r="QXJ1" s="119"/>
      <c r="QXK1" s="119"/>
      <c r="QXL1" s="119"/>
      <c r="QXM1" s="119"/>
      <c r="QXN1" s="119"/>
      <c r="QXO1" s="119"/>
      <c r="QXP1" s="119"/>
      <c r="QXQ1" s="119"/>
      <c r="QXR1" s="119"/>
      <c r="QXS1" s="119"/>
      <c r="QXT1" s="119"/>
      <c r="QXU1" s="119"/>
      <c r="QXV1" s="119"/>
      <c r="QXW1" s="119"/>
      <c r="QXX1" s="119"/>
      <c r="QXY1" s="119"/>
      <c r="QXZ1" s="119"/>
      <c r="QYA1" s="119"/>
      <c r="QYB1" s="119"/>
      <c r="QYC1" s="119"/>
      <c r="QYD1" s="119"/>
      <c r="QYE1" s="119"/>
      <c r="QYF1" s="119"/>
      <c r="QYG1" s="119"/>
      <c r="QYH1" s="119"/>
      <c r="QYI1" s="119"/>
      <c r="QYJ1" s="119"/>
      <c r="QYK1" s="119"/>
      <c r="QYL1" s="119"/>
      <c r="QYM1" s="119"/>
      <c r="QYN1" s="119"/>
      <c r="QYO1" s="119"/>
      <c r="QYP1" s="119"/>
      <c r="QYQ1" s="119"/>
      <c r="QYR1" s="119"/>
      <c r="QYS1" s="119"/>
      <c r="QYT1" s="119"/>
      <c r="QYU1" s="119"/>
      <c r="QYV1" s="119"/>
      <c r="QYW1" s="119"/>
      <c r="QYX1" s="119"/>
      <c r="QYY1" s="119"/>
      <c r="QYZ1" s="119"/>
      <c r="QZA1" s="119"/>
      <c r="QZB1" s="119"/>
      <c r="QZC1" s="119"/>
      <c r="QZD1" s="119"/>
      <c r="QZE1" s="119"/>
      <c r="QZF1" s="119"/>
      <c r="QZG1" s="119"/>
      <c r="QZH1" s="119"/>
      <c r="QZI1" s="119"/>
      <c r="QZJ1" s="119"/>
      <c r="QZK1" s="119"/>
      <c r="QZL1" s="119"/>
      <c r="QZM1" s="119"/>
      <c r="QZN1" s="119"/>
      <c r="QZO1" s="119"/>
      <c r="QZP1" s="119"/>
      <c r="QZQ1" s="119"/>
      <c r="QZR1" s="119"/>
      <c r="QZS1" s="119"/>
      <c r="QZT1" s="119"/>
      <c r="QZU1" s="119"/>
      <c r="QZV1" s="119"/>
      <c r="QZW1" s="119"/>
      <c r="QZX1" s="119"/>
      <c r="QZY1" s="119"/>
      <c r="QZZ1" s="119"/>
      <c r="RAA1" s="119"/>
      <c r="RAB1" s="119"/>
      <c r="RAC1" s="119"/>
      <c r="RAD1" s="119"/>
      <c r="RAE1" s="119"/>
      <c r="RAF1" s="119"/>
      <c r="RAG1" s="119"/>
      <c r="RAH1" s="119"/>
      <c r="RAI1" s="119"/>
      <c r="RAJ1" s="119"/>
      <c r="RAK1" s="119"/>
      <c r="RAL1" s="119"/>
      <c r="RAM1" s="119"/>
      <c r="RAN1" s="119"/>
      <c r="RAO1" s="119"/>
      <c r="RAP1" s="119"/>
      <c r="RAQ1" s="119"/>
      <c r="RAR1" s="119"/>
      <c r="RAS1" s="119"/>
      <c r="RAT1" s="119"/>
      <c r="RAU1" s="119"/>
      <c r="RAV1" s="119"/>
      <c r="RAW1" s="119"/>
      <c r="RAX1" s="119"/>
      <c r="RAY1" s="119"/>
      <c r="RAZ1" s="119"/>
      <c r="RBA1" s="119"/>
      <c r="RBB1" s="119"/>
      <c r="RBC1" s="119"/>
      <c r="RBD1" s="119"/>
      <c r="RBE1" s="119"/>
      <c r="RBF1" s="119"/>
      <c r="RBG1" s="119"/>
      <c r="RBH1" s="119"/>
      <c r="RBI1" s="119"/>
      <c r="RBJ1" s="119"/>
      <c r="RBK1" s="119"/>
      <c r="RBL1" s="119"/>
      <c r="RBM1" s="119"/>
      <c r="RBN1" s="119"/>
      <c r="RBO1" s="119"/>
      <c r="RBP1" s="119"/>
      <c r="RBQ1" s="119"/>
      <c r="RBR1" s="119"/>
      <c r="RBS1" s="119"/>
      <c r="RBT1" s="119"/>
      <c r="RBU1" s="119"/>
      <c r="RBV1" s="119"/>
      <c r="RBW1" s="119"/>
      <c r="RBX1" s="119"/>
      <c r="RBY1" s="119"/>
      <c r="RBZ1" s="119"/>
      <c r="RCA1" s="119"/>
      <c r="RCB1" s="119"/>
      <c r="RCC1" s="119"/>
      <c r="RCD1" s="119"/>
      <c r="RCE1" s="119"/>
      <c r="RCF1" s="119"/>
      <c r="RCG1" s="119"/>
      <c r="RCH1" s="119"/>
      <c r="RCI1" s="119"/>
      <c r="RCJ1" s="119"/>
      <c r="RCK1" s="119"/>
      <c r="RCL1" s="119"/>
      <c r="RCM1" s="119"/>
      <c r="RCN1" s="119"/>
      <c r="RCO1" s="119"/>
      <c r="RCP1" s="119"/>
      <c r="RCQ1" s="119"/>
      <c r="RCR1" s="119"/>
      <c r="RCS1" s="119"/>
      <c r="RCT1" s="119"/>
      <c r="RCU1" s="119"/>
      <c r="RCV1" s="119"/>
      <c r="RCW1" s="119"/>
      <c r="RCX1" s="119"/>
      <c r="RCY1" s="119"/>
      <c r="RCZ1" s="119"/>
      <c r="RDA1" s="119"/>
      <c r="RDB1" s="119"/>
      <c r="RDC1" s="119"/>
      <c r="RDD1" s="119"/>
      <c r="RDE1" s="119"/>
      <c r="RDF1" s="119"/>
      <c r="RDG1" s="119"/>
      <c r="RDH1" s="119"/>
      <c r="RDI1" s="119"/>
      <c r="RDJ1" s="119"/>
      <c r="RDK1" s="119"/>
      <c r="RDL1" s="119"/>
      <c r="RDM1" s="119"/>
      <c r="RDN1" s="119"/>
      <c r="RDO1" s="119"/>
      <c r="RDP1" s="119"/>
      <c r="RDQ1" s="119"/>
      <c r="RDR1" s="119"/>
      <c r="RDS1" s="119"/>
      <c r="RDT1" s="119"/>
      <c r="RDU1" s="119"/>
      <c r="RDV1" s="119"/>
      <c r="RDW1" s="119"/>
      <c r="RDX1" s="119"/>
      <c r="RDY1" s="119"/>
      <c r="RDZ1" s="119"/>
      <c r="REA1" s="119"/>
      <c r="REB1" s="119"/>
      <c r="REC1" s="119"/>
      <c r="RED1" s="119"/>
      <c r="REE1" s="119"/>
      <c r="REF1" s="119"/>
      <c r="REG1" s="119"/>
      <c r="REH1" s="119"/>
      <c r="REI1" s="119"/>
      <c r="REJ1" s="119"/>
      <c r="REK1" s="119"/>
      <c r="REL1" s="119"/>
      <c r="REM1" s="119"/>
      <c r="REN1" s="119"/>
      <c r="REO1" s="119"/>
      <c r="REP1" s="119"/>
      <c r="REQ1" s="119"/>
      <c r="RER1" s="119"/>
      <c r="RES1" s="119"/>
      <c r="RET1" s="119"/>
      <c r="REU1" s="119"/>
      <c r="REV1" s="119"/>
      <c r="REW1" s="119"/>
      <c r="REX1" s="119"/>
      <c r="REY1" s="119"/>
      <c r="REZ1" s="119"/>
      <c r="RFA1" s="119"/>
      <c r="RFB1" s="119"/>
      <c r="RFC1" s="119"/>
      <c r="RFD1" s="119"/>
      <c r="RFE1" s="119"/>
      <c r="RFF1" s="119"/>
      <c r="RFG1" s="119"/>
      <c r="RFH1" s="119"/>
      <c r="RFI1" s="119"/>
      <c r="RFJ1" s="119"/>
      <c r="RFK1" s="119"/>
      <c r="RFL1" s="119"/>
      <c r="RFM1" s="119"/>
      <c r="RFN1" s="119"/>
      <c r="RFO1" s="119"/>
      <c r="RFP1" s="119"/>
      <c r="RFQ1" s="119"/>
      <c r="RFR1" s="119"/>
      <c r="RFS1" s="119"/>
      <c r="RFT1" s="119"/>
      <c r="RFU1" s="119"/>
      <c r="RFV1" s="119"/>
      <c r="RFW1" s="119"/>
      <c r="RFX1" s="119"/>
      <c r="RFY1" s="119"/>
      <c r="RFZ1" s="119"/>
      <c r="RGA1" s="119"/>
      <c r="RGB1" s="119"/>
      <c r="RGC1" s="119"/>
      <c r="RGD1" s="119"/>
      <c r="RGE1" s="119"/>
      <c r="RGF1" s="119"/>
      <c r="RGG1" s="119"/>
      <c r="RGH1" s="119"/>
      <c r="RGI1" s="119"/>
      <c r="RGJ1" s="119"/>
      <c r="RGK1" s="119"/>
      <c r="RGL1" s="119"/>
      <c r="RGM1" s="119"/>
      <c r="RGN1" s="119"/>
      <c r="RGO1" s="119"/>
      <c r="RGP1" s="119"/>
      <c r="RGQ1" s="119"/>
      <c r="RGR1" s="119"/>
      <c r="RGS1" s="119"/>
      <c r="RGT1" s="119"/>
      <c r="RGU1" s="119"/>
      <c r="RGV1" s="119"/>
      <c r="RGW1" s="119"/>
      <c r="RGX1" s="119"/>
      <c r="RGY1" s="119"/>
      <c r="RGZ1" s="119"/>
      <c r="RHA1" s="119"/>
      <c r="RHB1" s="119"/>
      <c r="RHC1" s="119"/>
      <c r="RHD1" s="119"/>
      <c r="RHE1" s="119"/>
      <c r="RHF1" s="119"/>
      <c r="RHG1" s="119"/>
      <c r="RHH1" s="119"/>
      <c r="RHI1" s="119"/>
      <c r="RHJ1" s="119"/>
      <c r="RHK1" s="119"/>
      <c r="RHL1" s="119"/>
      <c r="RHM1" s="119"/>
      <c r="RHN1" s="119"/>
      <c r="RHO1" s="119"/>
      <c r="RHP1" s="119"/>
      <c r="RHQ1" s="119"/>
      <c r="RHR1" s="119"/>
      <c r="RHS1" s="119"/>
      <c r="RHT1" s="119"/>
      <c r="RHU1" s="119"/>
      <c r="RHV1" s="119"/>
      <c r="RHW1" s="119"/>
      <c r="RHX1" s="119"/>
      <c r="RHY1" s="119"/>
      <c r="RHZ1" s="119"/>
      <c r="RIA1" s="119"/>
      <c r="RIB1" s="119"/>
      <c r="RIC1" s="119"/>
      <c r="RID1" s="119"/>
      <c r="RIE1" s="119"/>
      <c r="RIF1" s="119"/>
      <c r="RIG1" s="119"/>
      <c r="RIH1" s="119"/>
      <c r="RII1" s="119"/>
      <c r="RIJ1" s="119"/>
      <c r="RIK1" s="119"/>
      <c r="RIL1" s="119"/>
      <c r="RIM1" s="119"/>
      <c r="RIN1" s="119"/>
      <c r="RIO1" s="119"/>
      <c r="RIP1" s="119"/>
      <c r="RIQ1" s="119"/>
      <c r="RIR1" s="119"/>
      <c r="RIS1" s="119"/>
      <c r="RIT1" s="119"/>
      <c r="RIU1" s="119"/>
      <c r="RIV1" s="119"/>
      <c r="RIW1" s="119"/>
      <c r="RIX1" s="119"/>
      <c r="RIY1" s="119"/>
      <c r="RIZ1" s="119"/>
      <c r="RJA1" s="119"/>
      <c r="RJB1" s="119"/>
      <c r="RJC1" s="119"/>
      <c r="RJD1" s="119"/>
      <c r="RJE1" s="119"/>
      <c r="RJF1" s="119"/>
      <c r="RJG1" s="119"/>
      <c r="RJH1" s="119"/>
      <c r="RJI1" s="119"/>
      <c r="RJJ1" s="119"/>
      <c r="RJK1" s="119"/>
      <c r="RJL1" s="119"/>
      <c r="RJM1" s="119"/>
      <c r="RJN1" s="119"/>
      <c r="RJO1" s="119"/>
      <c r="RJP1" s="119"/>
      <c r="RJQ1" s="119"/>
      <c r="RJR1" s="119"/>
      <c r="RJS1" s="119"/>
      <c r="RJT1" s="119"/>
      <c r="RJU1" s="119"/>
      <c r="RJV1" s="119"/>
      <c r="RJW1" s="119"/>
      <c r="RJX1" s="119"/>
      <c r="RJY1" s="119"/>
      <c r="RJZ1" s="119"/>
      <c r="RKA1" s="119"/>
      <c r="RKB1" s="119"/>
      <c r="RKC1" s="119"/>
      <c r="RKD1" s="119"/>
      <c r="RKE1" s="119"/>
      <c r="RKF1" s="119"/>
      <c r="RKG1" s="119"/>
      <c r="RKH1" s="119"/>
      <c r="RKI1" s="119"/>
      <c r="RKJ1" s="119"/>
      <c r="RKK1" s="119"/>
      <c r="RKL1" s="119"/>
      <c r="RKM1" s="119"/>
      <c r="RKN1" s="119"/>
      <c r="RKO1" s="119"/>
      <c r="RKP1" s="119"/>
      <c r="RKQ1" s="119"/>
      <c r="RKR1" s="119"/>
      <c r="RKS1" s="119"/>
      <c r="RKT1" s="119"/>
      <c r="RKU1" s="119"/>
      <c r="RKV1" s="119"/>
      <c r="RKW1" s="119"/>
      <c r="RKX1" s="119"/>
      <c r="RKY1" s="119"/>
      <c r="RKZ1" s="119"/>
      <c r="RLA1" s="119"/>
      <c r="RLB1" s="119"/>
      <c r="RLC1" s="119"/>
      <c r="RLD1" s="119"/>
      <c r="RLE1" s="119"/>
      <c r="RLF1" s="119"/>
      <c r="RLG1" s="119"/>
      <c r="RLH1" s="119"/>
      <c r="RLI1" s="119"/>
      <c r="RLJ1" s="119"/>
      <c r="RLK1" s="119"/>
      <c r="RLL1" s="119"/>
      <c r="RLM1" s="119"/>
      <c r="RLN1" s="119"/>
      <c r="RLO1" s="119"/>
      <c r="RLP1" s="119"/>
      <c r="RLQ1" s="119"/>
      <c r="RLR1" s="119"/>
      <c r="RLS1" s="119"/>
      <c r="RLT1" s="119"/>
      <c r="RLU1" s="119"/>
      <c r="RLV1" s="119"/>
      <c r="RLW1" s="119"/>
      <c r="RLX1" s="119"/>
      <c r="RLY1" s="119"/>
      <c r="RLZ1" s="119"/>
      <c r="RMA1" s="119"/>
      <c r="RMB1" s="119"/>
      <c r="RMC1" s="119"/>
      <c r="RMD1" s="119"/>
      <c r="RME1" s="119"/>
      <c r="RMF1" s="119"/>
      <c r="RMG1" s="119"/>
      <c r="RMH1" s="119"/>
      <c r="RMI1" s="119"/>
      <c r="RMJ1" s="119"/>
      <c r="RMK1" s="119"/>
      <c r="RML1" s="119"/>
      <c r="RMM1" s="119"/>
      <c r="RMN1" s="119"/>
      <c r="RMO1" s="119"/>
      <c r="RMP1" s="119"/>
      <c r="RMQ1" s="119"/>
      <c r="RMR1" s="119"/>
      <c r="RMS1" s="119"/>
      <c r="RMT1" s="119"/>
      <c r="RMU1" s="119"/>
      <c r="RMV1" s="119"/>
      <c r="RMW1" s="119"/>
      <c r="RMX1" s="119"/>
      <c r="RMY1" s="119"/>
      <c r="RMZ1" s="119"/>
      <c r="RNA1" s="119"/>
      <c r="RNB1" s="119"/>
      <c r="RNC1" s="119"/>
      <c r="RND1" s="119"/>
      <c r="RNE1" s="119"/>
      <c r="RNF1" s="119"/>
      <c r="RNG1" s="119"/>
      <c r="RNH1" s="119"/>
      <c r="RNI1" s="119"/>
      <c r="RNJ1" s="119"/>
      <c r="RNK1" s="119"/>
      <c r="RNL1" s="119"/>
      <c r="RNM1" s="119"/>
      <c r="RNN1" s="119"/>
      <c r="RNO1" s="119"/>
      <c r="RNP1" s="119"/>
      <c r="RNQ1" s="119"/>
      <c r="RNR1" s="119"/>
      <c r="RNS1" s="119"/>
      <c r="RNT1" s="119"/>
      <c r="RNU1" s="119"/>
      <c r="RNV1" s="119"/>
      <c r="RNW1" s="119"/>
      <c r="RNX1" s="119"/>
      <c r="RNY1" s="119"/>
      <c r="RNZ1" s="119"/>
      <c r="ROA1" s="119"/>
      <c r="ROB1" s="119"/>
      <c r="ROC1" s="119"/>
      <c r="ROD1" s="119"/>
      <c r="ROE1" s="119"/>
      <c r="ROF1" s="119"/>
      <c r="ROG1" s="119"/>
      <c r="ROH1" s="119"/>
      <c r="ROI1" s="119"/>
      <c r="ROJ1" s="119"/>
      <c r="ROK1" s="119"/>
      <c r="ROL1" s="119"/>
      <c r="ROM1" s="119"/>
      <c r="RON1" s="119"/>
      <c r="ROO1" s="119"/>
      <c r="ROP1" s="119"/>
      <c r="ROQ1" s="119"/>
      <c r="ROR1" s="119"/>
      <c r="ROS1" s="119"/>
      <c r="ROT1" s="119"/>
      <c r="ROU1" s="119"/>
      <c r="ROV1" s="119"/>
      <c r="ROW1" s="119"/>
      <c r="ROX1" s="119"/>
      <c r="ROY1" s="119"/>
      <c r="ROZ1" s="119"/>
      <c r="RPA1" s="119"/>
      <c r="RPB1" s="119"/>
      <c r="RPC1" s="119"/>
      <c r="RPD1" s="119"/>
      <c r="RPE1" s="119"/>
      <c r="RPF1" s="119"/>
      <c r="RPG1" s="119"/>
      <c r="RPH1" s="119"/>
      <c r="RPI1" s="119"/>
      <c r="RPJ1" s="119"/>
      <c r="RPK1" s="119"/>
      <c r="RPL1" s="119"/>
      <c r="RPM1" s="119"/>
      <c r="RPN1" s="119"/>
      <c r="RPO1" s="119"/>
      <c r="RPP1" s="119"/>
      <c r="RPQ1" s="119"/>
      <c r="RPR1" s="119"/>
      <c r="RPS1" s="119"/>
      <c r="RPT1" s="119"/>
      <c r="RPU1" s="119"/>
      <c r="RPV1" s="119"/>
      <c r="RPW1" s="119"/>
      <c r="RPX1" s="119"/>
      <c r="RPY1" s="119"/>
      <c r="RPZ1" s="119"/>
      <c r="RQA1" s="119"/>
      <c r="RQB1" s="119"/>
      <c r="RQC1" s="119"/>
      <c r="RQD1" s="119"/>
      <c r="RQE1" s="119"/>
      <c r="RQF1" s="119"/>
      <c r="RQG1" s="119"/>
      <c r="RQH1" s="119"/>
      <c r="RQI1" s="119"/>
      <c r="RQJ1" s="119"/>
      <c r="RQK1" s="119"/>
      <c r="RQL1" s="119"/>
      <c r="RQM1" s="119"/>
      <c r="RQN1" s="119"/>
      <c r="RQO1" s="119"/>
      <c r="RQP1" s="119"/>
      <c r="RQQ1" s="119"/>
      <c r="RQR1" s="119"/>
      <c r="RQS1" s="119"/>
      <c r="RQT1" s="119"/>
      <c r="RQU1" s="119"/>
      <c r="RQV1" s="119"/>
      <c r="RQW1" s="119"/>
      <c r="RQX1" s="119"/>
      <c r="RQY1" s="119"/>
      <c r="RQZ1" s="119"/>
      <c r="RRA1" s="119"/>
      <c r="RRB1" s="119"/>
      <c r="RRC1" s="119"/>
      <c r="RRD1" s="119"/>
      <c r="RRE1" s="119"/>
      <c r="RRF1" s="119"/>
      <c r="RRG1" s="119"/>
      <c r="RRH1" s="119"/>
      <c r="RRI1" s="119"/>
      <c r="RRJ1" s="119"/>
      <c r="RRK1" s="119"/>
      <c r="RRL1" s="119"/>
      <c r="RRM1" s="119"/>
      <c r="RRN1" s="119"/>
      <c r="RRO1" s="119"/>
      <c r="RRP1" s="119"/>
      <c r="RRQ1" s="119"/>
      <c r="RRR1" s="119"/>
      <c r="RRS1" s="119"/>
      <c r="RRT1" s="119"/>
      <c r="RRU1" s="119"/>
      <c r="RRV1" s="119"/>
      <c r="RRW1" s="119"/>
      <c r="RRX1" s="119"/>
      <c r="RRY1" s="119"/>
      <c r="RRZ1" s="119"/>
      <c r="RSA1" s="119"/>
      <c r="RSB1" s="119"/>
      <c r="RSC1" s="119"/>
      <c r="RSD1" s="119"/>
      <c r="RSE1" s="119"/>
      <c r="RSF1" s="119"/>
      <c r="RSG1" s="119"/>
      <c r="RSH1" s="119"/>
      <c r="RSI1" s="119"/>
      <c r="RSJ1" s="119"/>
      <c r="RSK1" s="119"/>
      <c r="RSL1" s="119"/>
      <c r="RSM1" s="119"/>
      <c r="RSN1" s="119"/>
      <c r="RSO1" s="119"/>
      <c r="RSP1" s="119"/>
      <c r="RSQ1" s="119"/>
      <c r="RSR1" s="119"/>
      <c r="RSS1" s="119"/>
      <c r="RST1" s="119"/>
      <c r="RSU1" s="119"/>
      <c r="RSV1" s="119"/>
      <c r="RSW1" s="119"/>
      <c r="RSX1" s="119"/>
      <c r="RSY1" s="119"/>
      <c r="RSZ1" s="119"/>
      <c r="RTA1" s="119"/>
      <c r="RTB1" s="119"/>
      <c r="RTC1" s="119"/>
      <c r="RTD1" s="119"/>
      <c r="RTE1" s="119"/>
      <c r="RTF1" s="119"/>
      <c r="RTG1" s="119"/>
      <c r="RTH1" s="119"/>
      <c r="RTI1" s="119"/>
      <c r="RTJ1" s="119"/>
      <c r="RTK1" s="119"/>
      <c r="RTL1" s="119"/>
      <c r="RTM1" s="119"/>
      <c r="RTN1" s="119"/>
      <c r="RTO1" s="119"/>
      <c r="RTP1" s="119"/>
      <c r="RTQ1" s="119"/>
      <c r="RTR1" s="119"/>
      <c r="RTS1" s="119"/>
      <c r="RTT1" s="119"/>
      <c r="RTU1" s="119"/>
      <c r="RTV1" s="119"/>
      <c r="RTW1" s="119"/>
      <c r="RTX1" s="119"/>
      <c r="RTY1" s="119"/>
      <c r="RTZ1" s="119"/>
      <c r="RUA1" s="119"/>
      <c r="RUB1" s="119"/>
      <c r="RUC1" s="119"/>
      <c r="RUD1" s="119"/>
      <c r="RUE1" s="119"/>
      <c r="RUF1" s="119"/>
      <c r="RUG1" s="119"/>
      <c r="RUH1" s="119"/>
      <c r="RUI1" s="119"/>
      <c r="RUJ1" s="119"/>
      <c r="RUK1" s="119"/>
      <c r="RUL1" s="119"/>
      <c r="RUM1" s="119"/>
      <c r="RUN1" s="119"/>
      <c r="RUO1" s="119"/>
      <c r="RUP1" s="119"/>
      <c r="RUQ1" s="119"/>
      <c r="RUR1" s="119"/>
      <c r="RUS1" s="119"/>
      <c r="RUT1" s="119"/>
      <c r="RUU1" s="119"/>
      <c r="RUV1" s="119"/>
      <c r="RUW1" s="119"/>
      <c r="RUX1" s="119"/>
      <c r="RUY1" s="119"/>
      <c r="RUZ1" s="119"/>
      <c r="RVA1" s="119"/>
      <c r="RVB1" s="119"/>
      <c r="RVC1" s="119"/>
      <c r="RVD1" s="119"/>
      <c r="RVE1" s="119"/>
      <c r="RVF1" s="119"/>
      <c r="RVG1" s="119"/>
      <c r="RVH1" s="119"/>
      <c r="RVI1" s="119"/>
      <c r="RVJ1" s="119"/>
      <c r="RVK1" s="119"/>
      <c r="RVL1" s="119"/>
      <c r="RVM1" s="119"/>
      <c r="RVN1" s="119"/>
      <c r="RVO1" s="119"/>
      <c r="RVP1" s="119"/>
      <c r="RVQ1" s="119"/>
      <c r="RVR1" s="119"/>
      <c r="RVS1" s="119"/>
      <c r="RVT1" s="119"/>
      <c r="RVU1" s="119"/>
      <c r="RVV1" s="119"/>
      <c r="RVW1" s="119"/>
      <c r="RVX1" s="119"/>
      <c r="RVY1" s="119"/>
      <c r="RVZ1" s="119"/>
      <c r="RWA1" s="119"/>
      <c r="RWB1" s="119"/>
      <c r="RWC1" s="119"/>
      <c r="RWD1" s="119"/>
      <c r="RWE1" s="119"/>
      <c r="RWF1" s="119"/>
      <c r="RWG1" s="119"/>
      <c r="RWH1" s="119"/>
      <c r="RWI1" s="119"/>
      <c r="RWJ1" s="119"/>
      <c r="RWK1" s="119"/>
      <c r="RWL1" s="119"/>
      <c r="RWM1" s="119"/>
      <c r="RWN1" s="119"/>
      <c r="RWO1" s="119"/>
      <c r="RWP1" s="119"/>
      <c r="RWQ1" s="119"/>
      <c r="RWR1" s="119"/>
      <c r="RWS1" s="119"/>
      <c r="RWT1" s="119"/>
      <c r="RWU1" s="119"/>
      <c r="RWV1" s="119"/>
      <c r="RWW1" s="119"/>
      <c r="RWX1" s="119"/>
      <c r="RWY1" s="119"/>
      <c r="RWZ1" s="119"/>
      <c r="RXA1" s="119"/>
      <c r="RXB1" s="119"/>
      <c r="RXC1" s="119"/>
      <c r="RXD1" s="119"/>
      <c r="RXE1" s="119"/>
      <c r="RXF1" s="119"/>
      <c r="RXG1" s="119"/>
      <c r="RXH1" s="119"/>
      <c r="RXI1" s="119"/>
      <c r="RXJ1" s="119"/>
      <c r="RXK1" s="119"/>
      <c r="RXL1" s="119"/>
      <c r="RXM1" s="119"/>
      <c r="RXN1" s="119"/>
      <c r="RXO1" s="119"/>
      <c r="RXP1" s="119"/>
      <c r="RXQ1" s="119"/>
      <c r="RXR1" s="119"/>
      <c r="RXS1" s="119"/>
      <c r="RXT1" s="119"/>
      <c r="RXU1" s="119"/>
      <c r="RXV1" s="119"/>
      <c r="RXW1" s="119"/>
      <c r="RXX1" s="119"/>
      <c r="RXY1" s="119"/>
      <c r="RXZ1" s="119"/>
      <c r="RYA1" s="119"/>
      <c r="RYB1" s="119"/>
      <c r="RYC1" s="119"/>
      <c r="RYD1" s="119"/>
      <c r="RYE1" s="119"/>
      <c r="RYF1" s="119"/>
      <c r="RYG1" s="119"/>
      <c r="RYH1" s="119"/>
      <c r="RYI1" s="119"/>
      <c r="RYJ1" s="119"/>
      <c r="RYK1" s="119"/>
      <c r="RYL1" s="119"/>
      <c r="RYM1" s="119"/>
      <c r="RYN1" s="119"/>
      <c r="RYO1" s="119"/>
      <c r="RYP1" s="119"/>
      <c r="RYQ1" s="119"/>
      <c r="RYR1" s="119"/>
      <c r="RYS1" s="119"/>
      <c r="RYT1" s="119"/>
      <c r="RYU1" s="119"/>
      <c r="RYV1" s="119"/>
      <c r="RYW1" s="119"/>
      <c r="RYX1" s="119"/>
      <c r="RYY1" s="119"/>
      <c r="RYZ1" s="119"/>
      <c r="RZA1" s="119"/>
      <c r="RZB1" s="119"/>
      <c r="RZC1" s="119"/>
      <c r="RZD1" s="119"/>
      <c r="RZE1" s="119"/>
      <c r="RZF1" s="119"/>
      <c r="RZG1" s="119"/>
      <c r="RZH1" s="119"/>
      <c r="RZI1" s="119"/>
      <c r="RZJ1" s="119"/>
      <c r="RZK1" s="119"/>
      <c r="RZL1" s="119"/>
      <c r="RZM1" s="119"/>
      <c r="RZN1" s="119"/>
      <c r="RZO1" s="119"/>
      <c r="RZP1" s="119"/>
      <c r="RZQ1" s="119"/>
      <c r="RZR1" s="119"/>
      <c r="RZS1" s="119"/>
      <c r="RZT1" s="119"/>
      <c r="RZU1" s="119"/>
      <c r="RZV1" s="119"/>
      <c r="RZW1" s="119"/>
      <c r="RZX1" s="119"/>
      <c r="RZY1" s="119"/>
      <c r="RZZ1" s="119"/>
      <c r="SAA1" s="119"/>
      <c r="SAB1" s="119"/>
      <c r="SAC1" s="119"/>
      <c r="SAD1" s="119"/>
      <c r="SAE1" s="119"/>
      <c r="SAF1" s="119"/>
      <c r="SAG1" s="119"/>
      <c r="SAH1" s="119"/>
      <c r="SAI1" s="119"/>
      <c r="SAJ1" s="119"/>
      <c r="SAK1" s="119"/>
      <c r="SAL1" s="119"/>
      <c r="SAM1" s="119"/>
      <c r="SAN1" s="119"/>
      <c r="SAO1" s="119"/>
      <c r="SAP1" s="119"/>
      <c r="SAQ1" s="119"/>
      <c r="SAR1" s="119"/>
      <c r="SAS1" s="119"/>
      <c r="SAT1" s="119"/>
      <c r="SAU1" s="119"/>
      <c r="SAV1" s="119"/>
      <c r="SAW1" s="119"/>
      <c r="SAX1" s="119"/>
      <c r="SAY1" s="119"/>
      <c r="SAZ1" s="119"/>
      <c r="SBA1" s="119"/>
      <c r="SBB1" s="119"/>
      <c r="SBC1" s="119"/>
      <c r="SBD1" s="119"/>
      <c r="SBE1" s="119"/>
      <c r="SBF1" s="119"/>
      <c r="SBG1" s="119"/>
      <c r="SBH1" s="119"/>
      <c r="SBI1" s="119"/>
      <c r="SBJ1" s="119"/>
      <c r="SBK1" s="119"/>
      <c r="SBL1" s="119"/>
      <c r="SBM1" s="119"/>
      <c r="SBN1" s="119"/>
      <c r="SBO1" s="119"/>
      <c r="SBP1" s="119"/>
      <c r="SBQ1" s="119"/>
      <c r="SBR1" s="119"/>
      <c r="SBS1" s="119"/>
      <c r="SBT1" s="119"/>
      <c r="SBU1" s="119"/>
      <c r="SBV1" s="119"/>
      <c r="SBW1" s="119"/>
      <c r="SBX1" s="119"/>
      <c r="SBY1" s="119"/>
      <c r="SBZ1" s="119"/>
      <c r="SCA1" s="119"/>
      <c r="SCB1" s="119"/>
      <c r="SCC1" s="119"/>
      <c r="SCD1" s="119"/>
      <c r="SCE1" s="119"/>
      <c r="SCF1" s="119"/>
      <c r="SCG1" s="119"/>
      <c r="SCH1" s="119"/>
      <c r="SCI1" s="119"/>
      <c r="SCJ1" s="119"/>
      <c r="SCK1" s="119"/>
      <c r="SCL1" s="119"/>
      <c r="SCM1" s="119"/>
      <c r="SCN1" s="119"/>
      <c r="SCO1" s="119"/>
      <c r="SCP1" s="119"/>
      <c r="SCQ1" s="119"/>
      <c r="SCR1" s="119"/>
      <c r="SCS1" s="119"/>
      <c r="SCT1" s="119"/>
      <c r="SCU1" s="119"/>
      <c r="SCV1" s="119"/>
      <c r="SCW1" s="119"/>
      <c r="SCX1" s="119"/>
      <c r="SCY1" s="119"/>
      <c r="SCZ1" s="119"/>
      <c r="SDA1" s="119"/>
      <c r="SDB1" s="119"/>
      <c r="SDC1" s="119"/>
      <c r="SDD1" s="119"/>
      <c r="SDE1" s="119"/>
      <c r="SDF1" s="119"/>
      <c r="SDG1" s="119"/>
      <c r="SDH1" s="119"/>
      <c r="SDI1" s="119"/>
      <c r="SDJ1" s="119"/>
      <c r="SDK1" s="119"/>
      <c r="SDL1" s="119"/>
      <c r="SDM1" s="119"/>
      <c r="SDN1" s="119"/>
      <c r="SDO1" s="119"/>
      <c r="SDP1" s="119"/>
      <c r="SDQ1" s="119"/>
      <c r="SDR1" s="119"/>
      <c r="SDS1" s="119"/>
      <c r="SDT1" s="119"/>
      <c r="SDU1" s="119"/>
      <c r="SDV1" s="119"/>
      <c r="SDW1" s="119"/>
      <c r="SDX1" s="119"/>
      <c r="SDY1" s="119"/>
      <c r="SDZ1" s="119"/>
      <c r="SEA1" s="119"/>
      <c r="SEB1" s="119"/>
      <c r="SEC1" s="119"/>
      <c r="SED1" s="119"/>
      <c r="SEE1" s="119"/>
      <c r="SEF1" s="119"/>
      <c r="SEG1" s="119"/>
      <c r="SEH1" s="119"/>
      <c r="SEI1" s="119"/>
      <c r="SEJ1" s="119"/>
      <c r="SEK1" s="119"/>
      <c r="SEL1" s="119"/>
      <c r="SEM1" s="119"/>
      <c r="SEN1" s="119"/>
      <c r="SEO1" s="119"/>
      <c r="SEP1" s="119"/>
      <c r="SEQ1" s="119"/>
      <c r="SER1" s="119"/>
      <c r="SES1" s="119"/>
      <c r="SET1" s="119"/>
      <c r="SEU1" s="119"/>
      <c r="SEV1" s="119"/>
      <c r="SEW1" s="119"/>
      <c r="SEX1" s="119"/>
      <c r="SEY1" s="119"/>
      <c r="SEZ1" s="119"/>
      <c r="SFA1" s="119"/>
      <c r="SFB1" s="119"/>
      <c r="SFC1" s="119"/>
      <c r="SFD1" s="119"/>
      <c r="SFE1" s="119"/>
      <c r="SFF1" s="119"/>
      <c r="SFG1" s="119"/>
      <c r="SFH1" s="119"/>
      <c r="SFI1" s="119"/>
      <c r="SFJ1" s="119"/>
      <c r="SFK1" s="119"/>
      <c r="SFL1" s="119"/>
      <c r="SFM1" s="119"/>
      <c r="SFN1" s="119"/>
      <c r="SFO1" s="119"/>
      <c r="SFP1" s="119"/>
      <c r="SFQ1" s="119"/>
      <c r="SFR1" s="119"/>
      <c r="SFS1" s="119"/>
      <c r="SFT1" s="119"/>
      <c r="SFU1" s="119"/>
      <c r="SFV1" s="119"/>
      <c r="SFW1" s="119"/>
      <c r="SFX1" s="119"/>
      <c r="SFY1" s="119"/>
      <c r="SFZ1" s="119"/>
      <c r="SGA1" s="119"/>
      <c r="SGB1" s="119"/>
      <c r="SGC1" s="119"/>
      <c r="SGD1" s="119"/>
      <c r="SGE1" s="119"/>
      <c r="SGF1" s="119"/>
      <c r="SGG1" s="119"/>
      <c r="SGH1" s="119"/>
      <c r="SGI1" s="119"/>
      <c r="SGJ1" s="119"/>
      <c r="SGK1" s="119"/>
      <c r="SGL1" s="119"/>
      <c r="SGM1" s="119"/>
      <c r="SGN1" s="119"/>
      <c r="SGO1" s="119"/>
      <c r="SGP1" s="119"/>
      <c r="SGQ1" s="119"/>
      <c r="SGR1" s="119"/>
      <c r="SGS1" s="119"/>
      <c r="SGT1" s="119"/>
      <c r="SGU1" s="119"/>
      <c r="SGV1" s="119"/>
      <c r="SGW1" s="119"/>
      <c r="SGX1" s="119"/>
      <c r="SGY1" s="119"/>
      <c r="SGZ1" s="119"/>
      <c r="SHA1" s="119"/>
      <c r="SHB1" s="119"/>
      <c r="SHC1" s="119"/>
      <c r="SHD1" s="119"/>
      <c r="SHE1" s="119"/>
      <c r="SHF1" s="119"/>
      <c r="SHG1" s="119"/>
      <c r="SHH1" s="119"/>
      <c r="SHI1" s="119"/>
      <c r="SHJ1" s="119"/>
      <c r="SHK1" s="119"/>
      <c r="SHL1" s="119"/>
      <c r="SHM1" s="119"/>
      <c r="SHN1" s="119"/>
      <c r="SHO1" s="119"/>
      <c r="SHP1" s="119"/>
      <c r="SHQ1" s="119"/>
      <c r="SHR1" s="119"/>
      <c r="SHS1" s="119"/>
      <c r="SHT1" s="119"/>
      <c r="SHU1" s="119"/>
      <c r="SHV1" s="119"/>
      <c r="SHW1" s="119"/>
      <c r="SHX1" s="119"/>
      <c r="SHY1" s="119"/>
      <c r="SHZ1" s="119"/>
      <c r="SIA1" s="119"/>
      <c r="SIB1" s="119"/>
      <c r="SIC1" s="119"/>
      <c r="SID1" s="119"/>
      <c r="SIE1" s="119"/>
      <c r="SIF1" s="119"/>
      <c r="SIG1" s="119"/>
      <c r="SIH1" s="119"/>
      <c r="SII1" s="119"/>
      <c r="SIJ1" s="119"/>
      <c r="SIK1" s="119"/>
      <c r="SIL1" s="119"/>
      <c r="SIM1" s="119"/>
      <c r="SIN1" s="119"/>
      <c r="SIO1" s="119"/>
      <c r="SIP1" s="119"/>
      <c r="SIQ1" s="119"/>
      <c r="SIR1" s="119"/>
      <c r="SIS1" s="119"/>
      <c r="SIT1" s="119"/>
      <c r="SIU1" s="119"/>
      <c r="SIV1" s="119"/>
      <c r="SIW1" s="119"/>
      <c r="SIX1" s="119"/>
      <c r="SIY1" s="119"/>
      <c r="SIZ1" s="119"/>
      <c r="SJA1" s="119"/>
      <c r="SJB1" s="119"/>
      <c r="SJC1" s="119"/>
      <c r="SJD1" s="119"/>
      <c r="SJE1" s="119"/>
      <c r="SJF1" s="119"/>
      <c r="SJG1" s="119"/>
      <c r="SJH1" s="119"/>
      <c r="SJI1" s="119"/>
      <c r="SJJ1" s="119"/>
      <c r="SJK1" s="119"/>
      <c r="SJL1" s="119"/>
      <c r="SJM1" s="119"/>
      <c r="SJN1" s="119"/>
      <c r="SJO1" s="119"/>
      <c r="SJP1" s="119"/>
      <c r="SJQ1" s="119"/>
      <c r="SJR1" s="119"/>
      <c r="SJS1" s="119"/>
      <c r="SJT1" s="119"/>
      <c r="SJU1" s="119"/>
      <c r="SJV1" s="119"/>
      <c r="SJW1" s="119"/>
      <c r="SJX1" s="119"/>
      <c r="SJY1" s="119"/>
      <c r="SJZ1" s="119"/>
      <c r="SKA1" s="119"/>
      <c r="SKB1" s="119"/>
      <c r="SKC1" s="119"/>
      <c r="SKD1" s="119"/>
      <c r="SKE1" s="119"/>
      <c r="SKF1" s="119"/>
      <c r="SKG1" s="119"/>
      <c r="SKH1" s="119"/>
      <c r="SKI1" s="119"/>
      <c r="SKJ1" s="119"/>
      <c r="SKK1" s="119"/>
      <c r="SKL1" s="119"/>
      <c r="SKM1" s="119"/>
      <c r="SKN1" s="119"/>
      <c r="SKO1" s="119"/>
      <c r="SKP1" s="119"/>
      <c r="SKQ1" s="119"/>
      <c r="SKR1" s="119"/>
      <c r="SKS1" s="119"/>
      <c r="SKT1" s="119"/>
      <c r="SKU1" s="119"/>
      <c r="SKV1" s="119"/>
      <c r="SKW1" s="119"/>
      <c r="SKX1" s="119"/>
      <c r="SKY1" s="119"/>
      <c r="SKZ1" s="119"/>
      <c r="SLA1" s="119"/>
      <c r="SLB1" s="119"/>
      <c r="SLC1" s="119"/>
      <c r="SLD1" s="119"/>
      <c r="SLE1" s="119"/>
      <c r="SLF1" s="119"/>
      <c r="SLG1" s="119"/>
      <c r="SLH1" s="119"/>
      <c r="SLI1" s="119"/>
      <c r="SLJ1" s="119"/>
      <c r="SLK1" s="119"/>
      <c r="SLL1" s="119"/>
      <c r="SLM1" s="119"/>
      <c r="SLN1" s="119"/>
      <c r="SLO1" s="119"/>
      <c r="SLP1" s="119"/>
      <c r="SLQ1" s="119"/>
      <c r="SLR1" s="119"/>
      <c r="SLS1" s="119"/>
      <c r="SLT1" s="119"/>
      <c r="SLU1" s="119"/>
      <c r="SLV1" s="119"/>
      <c r="SLW1" s="119"/>
      <c r="SLX1" s="119"/>
      <c r="SLY1" s="119"/>
      <c r="SLZ1" s="119"/>
      <c r="SMA1" s="119"/>
      <c r="SMB1" s="119"/>
      <c r="SMC1" s="119"/>
      <c r="SMD1" s="119"/>
      <c r="SME1" s="119"/>
      <c r="SMF1" s="119"/>
      <c r="SMG1" s="119"/>
      <c r="SMH1" s="119"/>
      <c r="SMI1" s="119"/>
      <c r="SMJ1" s="119"/>
      <c r="SMK1" s="119"/>
      <c r="SML1" s="119"/>
      <c r="SMM1" s="119"/>
      <c r="SMN1" s="119"/>
      <c r="SMO1" s="119"/>
      <c r="SMP1" s="119"/>
      <c r="SMQ1" s="119"/>
      <c r="SMR1" s="119"/>
      <c r="SMS1" s="119"/>
      <c r="SMT1" s="119"/>
      <c r="SMU1" s="119"/>
      <c r="SMV1" s="119"/>
      <c r="SMW1" s="119"/>
      <c r="SMX1" s="119"/>
      <c r="SMY1" s="119"/>
      <c r="SMZ1" s="119"/>
      <c r="SNA1" s="119"/>
      <c r="SNB1" s="119"/>
      <c r="SNC1" s="119"/>
      <c r="SND1" s="119"/>
      <c r="SNE1" s="119"/>
      <c r="SNF1" s="119"/>
      <c r="SNG1" s="119"/>
      <c r="SNH1" s="119"/>
      <c r="SNI1" s="119"/>
      <c r="SNJ1" s="119"/>
      <c r="SNK1" s="119"/>
      <c r="SNL1" s="119"/>
      <c r="SNM1" s="119"/>
      <c r="SNN1" s="119"/>
      <c r="SNO1" s="119"/>
      <c r="SNP1" s="119"/>
      <c r="SNQ1" s="119"/>
      <c r="SNR1" s="119"/>
      <c r="SNS1" s="119"/>
      <c r="SNT1" s="119"/>
      <c r="SNU1" s="119"/>
      <c r="SNV1" s="119"/>
      <c r="SNW1" s="119"/>
      <c r="SNX1" s="119"/>
      <c r="SNY1" s="119"/>
      <c r="SNZ1" s="119"/>
      <c r="SOA1" s="119"/>
      <c r="SOB1" s="119"/>
      <c r="SOC1" s="119"/>
      <c r="SOD1" s="119"/>
      <c r="SOE1" s="119"/>
      <c r="SOF1" s="119"/>
      <c r="SOG1" s="119"/>
      <c r="SOH1" s="119"/>
      <c r="SOI1" s="119"/>
      <c r="SOJ1" s="119"/>
      <c r="SOK1" s="119"/>
      <c r="SOL1" s="119"/>
      <c r="SOM1" s="119"/>
      <c r="SON1" s="119"/>
      <c r="SOO1" s="119"/>
      <c r="SOP1" s="119"/>
      <c r="SOQ1" s="119"/>
      <c r="SOR1" s="119"/>
      <c r="SOS1" s="119"/>
      <c r="SOT1" s="119"/>
      <c r="SOU1" s="119"/>
      <c r="SOV1" s="119"/>
      <c r="SOW1" s="119"/>
      <c r="SOX1" s="119"/>
      <c r="SOY1" s="119"/>
      <c r="SOZ1" s="119"/>
      <c r="SPA1" s="119"/>
      <c r="SPB1" s="119"/>
      <c r="SPC1" s="119"/>
      <c r="SPD1" s="119"/>
      <c r="SPE1" s="119"/>
      <c r="SPF1" s="119"/>
      <c r="SPG1" s="119"/>
      <c r="SPH1" s="119"/>
      <c r="SPI1" s="119"/>
      <c r="SPJ1" s="119"/>
      <c r="SPK1" s="119"/>
      <c r="SPL1" s="119"/>
      <c r="SPM1" s="119"/>
      <c r="SPN1" s="119"/>
      <c r="SPO1" s="119"/>
      <c r="SPP1" s="119"/>
      <c r="SPQ1" s="119"/>
      <c r="SPR1" s="119"/>
      <c r="SPS1" s="119"/>
      <c r="SPT1" s="119"/>
      <c r="SPU1" s="119"/>
      <c r="SPV1" s="119"/>
      <c r="SPW1" s="119"/>
      <c r="SPX1" s="119"/>
      <c r="SPY1" s="119"/>
      <c r="SPZ1" s="119"/>
      <c r="SQA1" s="119"/>
      <c r="SQB1" s="119"/>
      <c r="SQC1" s="119"/>
      <c r="SQD1" s="119"/>
      <c r="SQE1" s="119"/>
      <c r="SQF1" s="119"/>
      <c r="SQG1" s="119"/>
      <c r="SQH1" s="119"/>
      <c r="SQI1" s="119"/>
      <c r="SQJ1" s="119"/>
      <c r="SQK1" s="119"/>
      <c r="SQL1" s="119"/>
      <c r="SQM1" s="119"/>
      <c r="SQN1" s="119"/>
      <c r="SQO1" s="119"/>
      <c r="SQP1" s="119"/>
      <c r="SQQ1" s="119"/>
      <c r="SQR1" s="119"/>
      <c r="SQS1" s="119"/>
      <c r="SQT1" s="119"/>
      <c r="SQU1" s="119"/>
      <c r="SQV1" s="119"/>
      <c r="SQW1" s="119"/>
      <c r="SQX1" s="119"/>
      <c r="SQY1" s="119"/>
      <c r="SQZ1" s="119"/>
      <c r="SRA1" s="119"/>
      <c r="SRB1" s="119"/>
      <c r="SRC1" s="119"/>
      <c r="SRD1" s="119"/>
      <c r="SRE1" s="119"/>
      <c r="SRF1" s="119"/>
      <c r="SRG1" s="119"/>
      <c r="SRH1" s="119"/>
      <c r="SRI1" s="119"/>
      <c r="SRJ1" s="119"/>
      <c r="SRK1" s="119"/>
      <c r="SRL1" s="119"/>
      <c r="SRM1" s="119"/>
      <c r="SRN1" s="119"/>
      <c r="SRO1" s="119"/>
      <c r="SRP1" s="119"/>
      <c r="SRQ1" s="119"/>
      <c r="SRR1" s="119"/>
      <c r="SRS1" s="119"/>
      <c r="SRT1" s="119"/>
      <c r="SRU1" s="119"/>
      <c r="SRV1" s="119"/>
      <c r="SRW1" s="119"/>
      <c r="SRX1" s="119"/>
      <c r="SRY1" s="119"/>
      <c r="SRZ1" s="119"/>
      <c r="SSA1" s="119"/>
      <c r="SSB1" s="119"/>
      <c r="SSC1" s="119"/>
      <c r="SSD1" s="119"/>
      <c r="SSE1" s="119"/>
      <c r="SSF1" s="119"/>
      <c r="SSG1" s="119"/>
      <c r="SSH1" s="119"/>
      <c r="SSI1" s="119"/>
      <c r="SSJ1" s="119"/>
      <c r="SSK1" s="119"/>
      <c r="SSL1" s="119"/>
      <c r="SSM1" s="119"/>
      <c r="SSN1" s="119"/>
      <c r="SSO1" s="119"/>
      <c r="SSP1" s="119"/>
      <c r="SSQ1" s="119"/>
      <c r="SSR1" s="119"/>
      <c r="SSS1" s="119"/>
      <c r="SST1" s="119"/>
      <c r="SSU1" s="119"/>
      <c r="SSV1" s="119"/>
      <c r="SSW1" s="119"/>
      <c r="SSX1" s="119"/>
      <c r="SSY1" s="119"/>
      <c r="SSZ1" s="119"/>
      <c r="STA1" s="119"/>
      <c r="STB1" s="119"/>
      <c r="STC1" s="119"/>
      <c r="STD1" s="119"/>
      <c r="STE1" s="119"/>
      <c r="STF1" s="119"/>
      <c r="STG1" s="119"/>
      <c r="STH1" s="119"/>
      <c r="STI1" s="119"/>
      <c r="STJ1" s="119"/>
      <c r="STK1" s="119"/>
      <c r="STL1" s="119"/>
      <c r="STM1" s="119"/>
      <c r="STN1" s="119"/>
      <c r="STO1" s="119"/>
      <c r="STP1" s="119"/>
      <c r="STQ1" s="119"/>
      <c r="STR1" s="119"/>
      <c r="STS1" s="119"/>
      <c r="STT1" s="119"/>
      <c r="STU1" s="119"/>
      <c r="STV1" s="119"/>
      <c r="STW1" s="119"/>
      <c r="STX1" s="119"/>
      <c r="STY1" s="119"/>
      <c r="STZ1" s="119"/>
      <c r="SUA1" s="119"/>
      <c r="SUB1" s="119"/>
      <c r="SUC1" s="119"/>
      <c r="SUD1" s="119"/>
      <c r="SUE1" s="119"/>
      <c r="SUF1" s="119"/>
      <c r="SUG1" s="119"/>
      <c r="SUH1" s="119"/>
      <c r="SUI1" s="119"/>
      <c r="SUJ1" s="119"/>
      <c r="SUK1" s="119"/>
      <c r="SUL1" s="119"/>
      <c r="SUM1" s="119"/>
      <c r="SUN1" s="119"/>
      <c r="SUO1" s="119"/>
      <c r="SUP1" s="119"/>
      <c r="SUQ1" s="119"/>
      <c r="SUR1" s="119"/>
      <c r="SUS1" s="119"/>
      <c r="SUT1" s="119"/>
      <c r="SUU1" s="119"/>
      <c r="SUV1" s="119"/>
      <c r="SUW1" s="119"/>
      <c r="SUX1" s="119"/>
      <c r="SUY1" s="119"/>
      <c r="SUZ1" s="119"/>
      <c r="SVA1" s="119"/>
      <c r="SVB1" s="119"/>
      <c r="SVC1" s="119"/>
      <c r="SVD1" s="119"/>
      <c r="SVE1" s="119"/>
      <c r="SVF1" s="119"/>
      <c r="SVG1" s="119"/>
      <c r="SVH1" s="119"/>
      <c r="SVI1" s="119"/>
      <c r="SVJ1" s="119"/>
      <c r="SVK1" s="119"/>
      <c r="SVL1" s="119"/>
      <c r="SVM1" s="119"/>
      <c r="SVN1" s="119"/>
      <c r="SVO1" s="119"/>
      <c r="SVP1" s="119"/>
      <c r="SVQ1" s="119"/>
      <c r="SVR1" s="119"/>
      <c r="SVS1" s="119"/>
      <c r="SVT1" s="119"/>
      <c r="SVU1" s="119"/>
      <c r="SVV1" s="119"/>
      <c r="SVW1" s="119"/>
      <c r="SVX1" s="119"/>
      <c r="SVY1" s="119"/>
      <c r="SVZ1" s="119"/>
      <c r="SWA1" s="119"/>
      <c r="SWB1" s="119"/>
      <c r="SWC1" s="119"/>
      <c r="SWD1" s="119"/>
      <c r="SWE1" s="119"/>
      <c r="SWF1" s="119"/>
      <c r="SWG1" s="119"/>
      <c r="SWH1" s="119"/>
      <c r="SWI1" s="119"/>
      <c r="SWJ1" s="119"/>
      <c r="SWK1" s="119"/>
      <c r="SWL1" s="119"/>
      <c r="SWM1" s="119"/>
      <c r="SWN1" s="119"/>
      <c r="SWO1" s="119"/>
      <c r="SWP1" s="119"/>
      <c r="SWQ1" s="119"/>
      <c r="SWR1" s="119"/>
      <c r="SWS1" s="119"/>
      <c r="SWT1" s="119"/>
      <c r="SWU1" s="119"/>
      <c r="SWV1" s="119"/>
      <c r="SWW1" s="119"/>
      <c r="SWX1" s="119"/>
      <c r="SWY1" s="119"/>
      <c r="SWZ1" s="119"/>
      <c r="SXA1" s="119"/>
      <c r="SXB1" s="119"/>
      <c r="SXC1" s="119"/>
      <c r="SXD1" s="119"/>
      <c r="SXE1" s="119"/>
      <c r="SXF1" s="119"/>
      <c r="SXG1" s="119"/>
      <c r="SXH1" s="119"/>
      <c r="SXI1" s="119"/>
      <c r="SXJ1" s="119"/>
      <c r="SXK1" s="119"/>
      <c r="SXL1" s="119"/>
      <c r="SXM1" s="119"/>
      <c r="SXN1" s="119"/>
      <c r="SXO1" s="119"/>
      <c r="SXP1" s="119"/>
      <c r="SXQ1" s="119"/>
      <c r="SXR1" s="119"/>
      <c r="SXS1" s="119"/>
      <c r="SXT1" s="119"/>
      <c r="SXU1" s="119"/>
      <c r="SXV1" s="119"/>
      <c r="SXW1" s="119"/>
      <c r="SXX1" s="119"/>
      <c r="SXY1" s="119"/>
      <c r="SXZ1" s="119"/>
      <c r="SYA1" s="119"/>
      <c r="SYB1" s="119"/>
      <c r="SYC1" s="119"/>
      <c r="SYD1" s="119"/>
      <c r="SYE1" s="119"/>
      <c r="SYF1" s="119"/>
      <c r="SYG1" s="119"/>
      <c r="SYH1" s="119"/>
      <c r="SYI1" s="119"/>
      <c r="SYJ1" s="119"/>
      <c r="SYK1" s="119"/>
      <c r="SYL1" s="119"/>
      <c r="SYM1" s="119"/>
      <c r="SYN1" s="119"/>
      <c r="SYO1" s="119"/>
      <c r="SYP1" s="119"/>
      <c r="SYQ1" s="119"/>
      <c r="SYR1" s="119"/>
      <c r="SYS1" s="119"/>
      <c r="SYT1" s="119"/>
      <c r="SYU1" s="119"/>
      <c r="SYV1" s="119"/>
      <c r="SYW1" s="119"/>
      <c r="SYX1" s="119"/>
      <c r="SYY1" s="119"/>
      <c r="SYZ1" s="119"/>
      <c r="SZA1" s="119"/>
      <c r="SZB1" s="119"/>
      <c r="SZC1" s="119"/>
      <c r="SZD1" s="119"/>
      <c r="SZE1" s="119"/>
      <c r="SZF1" s="119"/>
      <c r="SZG1" s="119"/>
      <c r="SZH1" s="119"/>
      <c r="SZI1" s="119"/>
      <c r="SZJ1" s="119"/>
      <c r="SZK1" s="119"/>
      <c r="SZL1" s="119"/>
      <c r="SZM1" s="119"/>
      <c r="SZN1" s="119"/>
      <c r="SZO1" s="119"/>
      <c r="SZP1" s="119"/>
      <c r="SZQ1" s="119"/>
      <c r="SZR1" s="119"/>
      <c r="SZS1" s="119"/>
      <c r="SZT1" s="119"/>
      <c r="SZU1" s="119"/>
      <c r="SZV1" s="119"/>
      <c r="SZW1" s="119"/>
      <c r="SZX1" s="119"/>
      <c r="SZY1" s="119"/>
      <c r="SZZ1" s="119"/>
      <c r="TAA1" s="119"/>
      <c r="TAB1" s="119"/>
      <c r="TAC1" s="119"/>
      <c r="TAD1" s="119"/>
      <c r="TAE1" s="119"/>
      <c r="TAF1" s="119"/>
      <c r="TAG1" s="119"/>
      <c r="TAH1" s="119"/>
      <c r="TAI1" s="119"/>
      <c r="TAJ1" s="119"/>
      <c r="TAK1" s="119"/>
      <c r="TAL1" s="119"/>
      <c r="TAM1" s="119"/>
      <c r="TAN1" s="119"/>
      <c r="TAO1" s="119"/>
      <c r="TAP1" s="119"/>
      <c r="TAQ1" s="119"/>
      <c r="TAR1" s="119"/>
      <c r="TAS1" s="119"/>
      <c r="TAT1" s="119"/>
      <c r="TAU1" s="119"/>
      <c r="TAV1" s="119"/>
      <c r="TAW1" s="119"/>
      <c r="TAX1" s="119"/>
      <c r="TAY1" s="119"/>
      <c r="TAZ1" s="119"/>
      <c r="TBA1" s="119"/>
      <c r="TBB1" s="119"/>
      <c r="TBC1" s="119"/>
      <c r="TBD1" s="119"/>
      <c r="TBE1" s="119"/>
      <c r="TBF1" s="119"/>
      <c r="TBG1" s="119"/>
      <c r="TBH1" s="119"/>
      <c r="TBI1" s="119"/>
      <c r="TBJ1" s="119"/>
      <c r="TBK1" s="119"/>
      <c r="TBL1" s="119"/>
      <c r="TBM1" s="119"/>
      <c r="TBN1" s="119"/>
      <c r="TBO1" s="119"/>
      <c r="TBP1" s="119"/>
      <c r="TBQ1" s="119"/>
      <c r="TBR1" s="119"/>
      <c r="TBS1" s="119"/>
      <c r="TBT1" s="119"/>
      <c r="TBU1" s="119"/>
      <c r="TBV1" s="119"/>
      <c r="TBW1" s="119"/>
      <c r="TBX1" s="119"/>
      <c r="TBY1" s="119"/>
      <c r="TBZ1" s="119"/>
      <c r="TCA1" s="119"/>
      <c r="TCB1" s="119"/>
      <c r="TCC1" s="119"/>
      <c r="TCD1" s="119"/>
      <c r="TCE1" s="119"/>
      <c r="TCF1" s="119"/>
      <c r="TCG1" s="119"/>
      <c r="TCH1" s="119"/>
      <c r="TCI1" s="119"/>
      <c r="TCJ1" s="119"/>
      <c r="TCK1" s="119"/>
      <c r="TCL1" s="119"/>
      <c r="TCM1" s="119"/>
      <c r="TCN1" s="119"/>
      <c r="TCO1" s="119"/>
      <c r="TCP1" s="119"/>
      <c r="TCQ1" s="119"/>
      <c r="TCR1" s="119"/>
      <c r="TCS1" s="119"/>
      <c r="TCT1" s="119"/>
      <c r="TCU1" s="119"/>
      <c r="TCV1" s="119"/>
      <c r="TCW1" s="119"/>
      <c r="TCX1" s="119"/>
      <c r="TCY1" s="119"/>
      <c r="TCZ1" s="119"/>
      <c r="TDA1" s="119"/>
      <c r="TDB1" s="119"/>
      <c r="TDC1" s="119"/>
      <c r="TDD1" s="119"/>
      <c r="TDE1" s="119"/>
      <c r="TDF1" s="119"/>
      <c r="TDG1" s="119"/>
      <c r="TDH1" s="119"/>
      <c r="TDI1" s="119"/>
      <c r="TDJ1" s="119"/>
      <c r="TDK1" s="119"/>
      <c r="TDL1" s="119"/>
      <c r="TDM1" s="119"/>
      <c r="TDN1" s="119"/>
      <c r="TDO1" s="119"/>
      <c r="TDP1" s="119"/>
      <c r="TDQ1" s="119"/>
      <c r="TDR1" s="119"/>
      <c r="TDS1" s="119"/>
      <c r="TDT1" s="119"/>
      <c r="TDU1" s="119"/>
      <c r="TDV1" s="119"/>
      <c r="TDW1" s="119"/>
      <c r="TDX1" s="119"/>
      <c r="TDY1" s="119"/>
      <c r="TDZ1" s="119"/>
      <c r="TEA1" s="119"/>
      <c r="TEB1" s="119"/>
      <c r="TEC1" s="119"/>
      <c r="TED1" s="119"/>
      <c r="TEE1" s="119"/>
      <c r="TEF1" s="119"/>
      <c r="TEG1" s="119"/>
      <c r="TEH1" s="119"/>
      <c r="TEI1" s="119"/>
      <c r="TEJ1" s="119"/>
      <c r="TEK1" s="119"/>
      <c r="TEL1" s="119"/>
      <c r="TEM1" s="119"/>
      <c r="TEN1" s="119"/>
      <c r="TEO1" s="119"/>
      <c r="TEP1" s="119"/>
      <c r="TEQ1" s="119"/>
      <c r="TER1" s="119"/>
      <c r="TES1" s="119"/>
      <c r="TET1" s="119"/>
      <c r="TEU1" s="119"/>
      <c r="TEV1" s="119"/>
      <c r="TEW1" s="119"/>
      <c r="TEX1" s="119"/>
      <c r="TEY1" s="119"/>
      <c r="TEZ1" s="119"/>
      <c r="TFA1" s="119"/>
      <c r="TFB1" s="119"/>
      <c r="TFC1" s="119"/>
      <c r="TFD1" s="119"/>
      <c r="TFE1" s="119"/>
      <c r="TFF1" s="119"/>
      <c r="TFG1" s="119"/>
      <c r="TFH1" s="119"/>
      <c r="TFI1" s="119"/>
      <c r="TFJ1" s="119"/>
      <c r="TFK1" s="119"/>
      <c r="TFL1" s="119"/>
      <c r="TFM1" s="119"/>
      <c r="TFN1" s="119"/>
      <c r="TFO1" s="119"/>
      <c r="TFP1" s="119"/>
      <c r="TFQ1" s="119"/>
      <c r="TFR1" s="119"/>
      <c r="TFS1" s="119"/>
      <c r="TFT1" s="119"/>
      <c r="TFU1" s="119"/>
      <c r="TFV1" s="119"/>
      <c r="TFW1" s="119"/>
      <c r="TFX1" s="119"/>
      <c r="TFY1" s="119"/>
      <c r="TFZ1" s="119"/>
      <c r="TGA1" s="119"/>
      <c r="TGB1" s="119"/>
      <c r="TGC1" s="119"/>
      <c r="TGD1" s="119"/>
      <c r="TGE1" s="119"/>
      <c r="TGF1" s="119"/>
      <c r="TGG1" s="119"/>
      <c r="TGH1" s="119"/>
      <c r="TGI1" s="119"/>
      <c r="TGJ1" s="119"/>
      <c r="TGK1" s="119"/>
      <c r="TGL1" s="119"/>
      <c r="TGM1" s="119"/>
      <c r="TGN1" s="119"/>
      <c r="TGO1" s="119"/>
      <c r="TGP1" s="119"/>
      <c r="TGQ1" s="119"/>
      <c r="TGR1" s="119"/>
      <c r="TGS1" s="119"/>
      <c r="TGT1" s="119"/>
      <c r="TGU1" s="119"/>
      <c r="TGV1" s="119"/>
      <c r="TGW1" s="119"/>
      <c r="TGX1" s="119"/>
      <c r="TGY1" s="119"/>
      <c r="TGZ1" s="119"/>
      <c r="THA1" s="119"/>
      <c r="THB1" s="119"/>
      <c r="THC1" s="119"/>
      <c r="THD1" s="119"/>
      <c r="THE1" s="119"/>
      <c r="THF1" s="119"/>
      <c r="THG1" s="119"/>
      <c r="THH1" s="119"/>
      <c r="THI1" s="119"/>
      <c r="THJ1" s="119"/>
      <c r="THK1" s="119"/>
      <c r="THL1" s="119"/>
      <c r="THM1" s="119"/>
      <c r="THN1" s="119"/>
      <c r="THO1" s="119"/>
      <c r="THP1" s="119"/>
      <c r="THQ1" s="119"/>
      <c r="THR1" s="119"/>
      <c r="THS1" s="119"/>
      <c r="THT1" s="119"/>
      <c r="THU1" s="119"/>
      <c r="THV1" s="119"/>
      <c r="THW1" s="119"/>
      <c r="THX1" s="119"/>
      <c r="THY1" s="119"/>
      <c r="THZ1" s="119"/>
      <c r="TIA1" s="119"/>
      <c r="TIB1" s="119"/>
      <c r="TIC1" s="119"/>
      <c r="TID1" s="119"/>
      <c r="TIE1" s="119"/>
      <c r="TIF1" s="119"/>
      <c r="TIG1" s="119"/>
      <c r="TIH1" s="119"/>
      <c r="TII1" s="119"/>
      <c r="TIJ1" s="119"/>
      <c r="TIK1" s="119"/>
      <c r="TIL1" s="119"/>
      <c r="TIM1" s="119"/>
      <c r="TIN1" s="119"/>
      <c r="TIO1" s="119"/>
      <c r="TIP1" s="119"/>
      <c r="TIQ1" s="119"/>
      <c r="TIR1" s="119"/>
      <c r="TIS1" s="119"/>
      <c r="TIT1" s="119"/>
      <c r="TIU1" s="119"/>
      <c r="TIV1" s="119"/>
      <c r="TIW1" s="119"/>
      <c r="TIX1" s="119"/>
      <c r="TIY1" s="119"/>
      <c r="TIZ1" s="119"/>
      <c r="TJA1" s="119"/>
      <c r="TJB1" s="119"/>
      <c r="TJC1" s="119"/>
      <c r="TJD1" s="119"/>
      <c r="TJE1" s="119"/>
      <c r="TJF1" s="119"/>
      <c r="TJG1" s="119"/>
      <c r="TJH1" s="119"/>
      <c r="TJI1" s="119"/>
      <c r="TJJ1" s="119"/>
      <c r="TJK1" s="119"/>
      <c r="TJL1" s="119"/>
      <c r="TJM1" s="119"/>
      <c r="TJN1" s="119"/>
      <c r="TJO1" s="119"/>
      <c r="TJP1" s="119"/>
      <c r="TJQ1" s="119"/>
      <c r="TJR1" s="119"/>
      <c r="TJS1" s="119"/>
      <c r="TJT1" s="119"/>
      <c r="TJU1" s="119"/>
      <c r="TJV1" s="119"/>
      <c r="TJW1" s="119"/>
      <c r="TJX1" s="119"/>
      <c r="TJY1" s="119"/>
      <c r="TJZ1" s="119"/>
      <c r="TKA1" s="119"/>
      <c r="TKB1" s="119"/>
      <c r="TKC1" s="119"/>
      <c r="TKD1" s="119"/>
      <c r="TKE1" s="119"/>
      <c r="TKF1" s="119"/>
      <c r="TKG1" s="119"/>
      <c r="TKH1" s="119"/>
      <c r="TKI1" s="119"/>
      <c r="TKJ1" s="119"/>
      <c r="TKK1" s="119"/>
      <c r="TKL1" s="119"/>
      <c r="TKM1" s="119"/>
      <c r="TKN1" s="119"/>
      <c r="TKO1" s="119"/>
      <c r="TKP1" s="119"/>
      <c r="TKQ1" s="119"/>
      <c r="TKR1" s="119"/>
      <c r="TKS1" s="119"/>
      <c r="TKT1" s="119"/>
      <c r="TKU1" s="119"/>
      <c r="TKV1" s="119"/>
      <c r="TKW1" s="119"/>
      <c r="TKX1" s="119"/>
      <c r="TKY1" s="119"/>
      <c r="TKZ1" s="119"/>
      <c r="TLA1" s="119"/>
      <c r="TLB1" s="119"/>
      <c r="TLC1" s="119"/>
      <c r="TLD1" s="119"/>
      <c r="TLE1" s="119"/>
      <c r="TLF1" s="119"/>
      <c r="TLG1" s="119"/>
      <c r="TLH1" s="119"/>
      <c r="TLI1" s="119"/>
      <c r="TLJ1" s="119"/>
      <c r="TLK1" s="119"/>
      <c r="TLL1" s="119"/>
      <c r="TLM1" s="119"/>
      <c r="TLN1" s="119"/>
      <c r="TLO1" s="119"/>
      <c r="TLP1" s="119"/>
      <c r="TLQ1" s="119"/>
      <c r="TLR1" s="119"/>
      <c r="TLS1" s="119"/>
      <c r="TLT1" s="119"/>
      <c r="TLU1" s="119"/>
      <c r="TLV1" s="119"/>
      <c r="TLW1" s="119"/>
      <c r="TLX1" s="119"/>
      <c r="TLY1" s="119"/>
      <c r="TLZ1" s="119"/>
      <c r="TMA1" s="119"/>
      <c r="TMB1" s="119"/>
      <c r="TMC1" s="119"/>
      <c r="TMD1" s="119"/>
      <c r="TME1" s="119"/>
      <c r="TMF1" s="119"/>
      <c r="TMG1" s="119"/>
      <c r="TMH1" s="119"/>
      <c r="TMI1" s="119"/>
      <c r="TMJ1" s="119"/>
      <c r="TMK1" s="119"/>
      <c r="TML1" s="119"/>
      <c r="TMM1" s="119"/>
      <c r="TMN1" s="119"/>
      <c r="TMO1" s="119"/>
      <c r="TMP1" s="119"/>
      <c r="TMQ1" s="119"/>
      <c r="TMR1" s="119"/>
      <c r="TMS1" s="119"/>
      <c r="TMT1" s="119"/>
      <c r="TMU1" s="119"/>
      <c r="TMV1" s="119"/>
      <c r="TMW1" s="119"/>
      <c r="TMX1" s="119"/>
      <c r="TMY1" s="119"/>
      <c r="TMZ1" s="119"/>
      <c r="TNA1" s="119"/>
      <c r="TNB1" s="119"/>
      <c r="TNC1" s="119"/>
      <c r="TND1" s="119"/>
      <c r="TNE1" s="119"/>
      <c r="TNF1" s="119"/>
      <c r="TNG1" s="119"/>
      <c r="TNH1" s="119"/>
      <c r="TNI1" s="119"/>
      <c r="TNJ1" s="119"/>
      <c r="TNK1" s="119"/>
      <c r="TNL1" s="119"/>
      <c r="TNM1" s="119"/>
      <c r="TNN1" s="119"/>
      <c r="TNO1" s="119"/>
      <c r="TNP1" s="119"/>
      <c r="TNQ1" s="119"/>
      <c r="TNR1" s="119"/>
      <c r="TNS1" s="119"/>
      <c r="TNT1" s="119"/>
      <c r="TNU1" s="119"/>
      <c r="TNV1" s="119"/>
      <c r="TNW1" s="119"/>
      <c r="TNX1" s="119"/>
      <c r="TNY1" s="119"/>
      <c r="TNZ1" s="119"/>
      <c r="TOA1" s="119"/>
      <c r="TOB1" s="119"/>
      <c r="TOC1" s="119"/>
      <c r="TOD1" s="119"/>
      <c r="TOE1" s="119"/>
      <c r="TOF1" s="119"/>
      <c r="TOG1" s="119"/>
      <c r="TOH1" s="119"/>
      <c r="TOI1" s="119"/>
      <c r="TOJ1" s="119"/>
      <c r="TOK1" s="119"/>
      <c r="TOL1" s="119"/>
      <c r="TOM1" s="119"/>
      <c r="TON1" s="119"/>
      <c r="TOO1" s="119"/>
      <c r="TOP1" s="119"/>
      <c r="TOQ1" s="119"/>
      <c r="TOR1" s="119"/>
      <c r="TOS1" s="119"/>
      <c r="TOT1" s="119"/>
      <c r="TOU1" s="119"/>
      <c r="TOV1" s="119"/>
      <c r="TOW1" s="119"/>
      <c r="TOX1" s="119"/>
      <c r="TOY1" s="119"/>
      <c r="TOZ1" s="119"/>
      <c r="TPA1" s="119"/>
      <c r="TPB1" s="119"/>
      <c r="TPC1" s="119"/>
      <c r="TPD1" s="119"/>
      <c r="TPE1" s="119"/>
      <c r="TPF1" s="119"/>
      <c r="TPG1" s="119"/>
      <c r="TPH1" s="119"/>
      <c r="TPI1" s="119"/>
      <c r="TPJ1" s="119"/>
      <c r="TPK1" s="119"/>
      <c r="TPL1" s="119"/>
      <c r="TPM1" s="119"/>
      <c r="TPN1" s="119"/>
      <c r="TPO1" s="119"/>
      <c r="TPP1" s="119"/>
      <c r="TPQ1" s="119"/>
      <c r="TPR1" s="119"/>
      <c r="TPS1" s="119"/>
      <c r="TPT1" s="119"/>
      <c r="TPU1" s="119"/>
      <c r="TPV1" s="119"/>
      <c r="TPW1" s="119"/>
      <c r="TPX1" s="119"/>
      <c r="TPY1" s="119"/>
      <c r="TPZ1" s="119"/>
      <c r="TQA1" s="119"/>
      <c r="TQB1" s="119"/>
      <c r="TQC1" s="119"/>
      <c r="TQD1" s="119"/>
      <c r="TQE1" s="119"/>
      <c r="TQF1" s="119"/>
      <c r="TQG1" s="119"/>
      <c r="TQH1" s="119"/>
      <c r="TQI1" s="119"/>
      <c r="TQJ1" s="119"/>
      <c r="TQK1" s="119"/>
      <c r="TQL1" s="119"/>
      <c r="TQM1" s="119"/>
      <c r="TQN1" s="119"/>
      <c r="TQO1" s="119"/>
      <c r="TQP1" s="119"/>
      <c r="TQQ1" s="119"/>
      <c r="TQR1" s="119"/>
      <c r="TQS1" s="119"/>
      <c r="TQT1" s="119"/>
      <c r="TQU1" s="119"/>
      <c r="TQV1" s="119"/>
      <c r="TQW1" s="119"/>
      <c r="TQX1" s="119"/>
      <c r="TQY1" s="119"/>
      <c r="TQZ1" s="119"/>
      <c r="TRA1" s="119"/>
      <c r="TRB1" s="119"/>
      <c r="TRC1" s="119"/>
      <c r="TRD1" s="119"/>
      <c r="TRE1" s="119"/>
      <c r="TRF1" s="119"/>
      <c r="TRG1" s="119"/>
      <c r="TRH1" s="119"/>
      <c r="TRI1" s="119"/>
      <c r="TRJ1" s="119"/>
      <c r="TRK1" s="119"/>
      <c r="TRL1" s="119"/>
      <c r="TRM1" s="119"/>
      <c r="TRN1" s="119"/>
      <c r="TRO1" s="119"/>
      <c r="TRP1" s="119"/>
      <c r="TRQ1" s="119"/>
      <c r="TRR1" s="119"/>
      <c r="TRS1" s="119"/>
      <c r="TRT1" s="119"/>
      <c r="TRU1" s="119"/>
      <c r="TRV1" s="119"/>
      <c r="TRW1" s="119"/>
      <c r="TRX1" s="119"/>
      <c r="TRY1" s="119"/>
      <c r="TRZ1" s="119"/>
      <c r="TSA1" s="119"/>
      <c r="TSB1" s="119"/>
      <c r="TSC1" s="119"/>
      <c r="TSD1" s="119"/>
      <c r="TSE1" s="119"/>
      <c r="TSF1" s="119"/>
      <c r="TSG1" s="119"/>
      <c r="TSH1" s="119"/>
      <c r="TSI1" s="119"/>
      <c r="TSJ1" s="119"/>
      <c r="TSK1" s="119"/>
      <c r="TSL1" s="119"/>
      <c r="TSM1" s="119"/>
      <c r="TSN1" s="119"/>
      <c r="TSO1" s="119"/>
      <c r="TSP1" s="119"/>
      <c r="TSQ1" s="119"/>
      <c r="TSR1" s="119"/>
      <c r="TSS1" s="119"/>
      <c r="TST1" s="119"/>
      <c r="TSU1" s="119"/>
      <c r="TSV1" s="119"/>
      <c r="TSW1" s="119"/>
      <c r="TSX1" s="119"/>
      <c r="TSY1" s="119"/>
      <c r="TSZ1" s="119"/>
      <c r="TTA1" s="119"/>
      <c r="TTB1" s="119"/>
      <c r="TTC1" s="119"/>
      <c r="TTD1" s="119"/>
      <c r="TTE1" s="119"/>
      <c r="TTF1" s="119"/>
      <c r="TTG1" s="119"/>
      <c r="TTH1" s="119"/>
      <c r="TTI1" s="119"/>
      <c r="TTJ1" s="119"/>
      <c r="TTK1" s="119"/>
      <c r="TTL1" s="119"/>
      <c r="TTM1" s="119"/>
      <c r="TTN1" s="119"/>
      <c r="TTO1" s="119"/>
      <c r="TTP1" s="119"/>
      <c r="TTQ1" s="119"/>
      <c r="TTR1" s="119"/>
      <c r="TTS1" s="119"/>
      <c r="TTT1" s="119"/>
      <c r="TTU1" s="119"/>
      <c r="TTV1" s="119"/>
      <c r="TTW1" s="119"/>
      <c r="TTX1" s="119"/>
      <c r="TTY1" s="119"/>
      <c r="TTZ1" s="119"/>
      <c r="TUA1" s="119"/>
      <c r="TUB1" s="119"/>
      <c r="TUC1" s="119"/>
      <c r="TUD1" s="119"/>
      <c r="TUE1" s="119"/>
      <c r="TUF1" s="119"/>
      <c r="TUG1" s="119"/>
      <c r="TUH1" s="119"/>
      <c r="TUI1" s="119"/>
      <c r="TUJ1" s="119"/>
      <c r="TUK1" s="119"/>
      <c r="TUL1" s="119"/>
      <c r="TUM1" s="119"/>
      <c r="TUN1" s="119"/>
      <c r="TUO1" s="119"/>
      <c r="TUP1" s="119"/>
      <c r="TUQ1" s="119"/>
      <c r="TUR1" s="119"/>
      <c r="TUS1" s="119"/>
      <c r="TUT1" s="119"/>
      <c r="TUU1" s="119"/>
      <c r="TUV1" s="119"/>
      <c r="TUW1" s="119"/>
      <c r="TUX1" s="119"/>
      <c r="TUY1" s="119"/>
      <c r="TUZ1" s="119"/>
      <c r="TVA1" s="119"/>
      <c r="TVB1" s="119"/>
      <c r="TVC1" s="119"/>
      <c r="TVD1" s="119"/>
      <c r="TVE1" s="119"/>
      <c r="TVF1" s="119"/>
      <c r="TVG1" s="119"/>
      <c r="TVH1" s="119"/>
      <c r="TVI1" s="119"/>
      <c r="TVJ1" s="119"/>
      <c r="TVK1" s="119"/>
      <c r="TVL1" s="119"/>
      <c r="TVM1" s="119"/>
      <c r="TVN1" s="119"/>
      <c r="TVO1" s="119"/>
      <c r="TVP1" s="119"/>
      <c r="TVQ1" s="119"/>
      <c r="TVR1" s="119"/>
      <c r="TVS1" s="119"/>
      <c r="TVT1" s="119"/>
      <c r="TVU1" s="119"/>
      <c r="TVV1" s="119"/>
      <c r="TVW1" s="119"/>
      <c r="TVX1" s="119"/>
      <c r="TVY1" s="119"/>
      <c r="TVZ1" s="119"/>
      <c r="TWA1" s="119"/>
      <c r="TWB1" s="119"/>
      <c r="TWC1" s="119"/>
      <c r="TWD1" s="119"/>
      <c r="TWE1" s="119"/>
      <c r="TWF1" s="119"/>
      <c r="TWG1" s="119"/>
      <c r="TWH1" s="119"/>
      <c r="TWI1" s="119"/>
      <c r="TWJ1" s="119"/>
      <c r="TWK1" s="119"/>
      <c r="TWL1" s="119"/>
      <c r="TWM1" s="119"/>
      <c r="TWN1" s="119"/>
      <c r="TWO1" s="119"/>
      <c r="TWP1" s="119"/>
      <c r="TWQ1" s="119"/>
      <c r="TWR1" s="119"/>
      <c r="TWS1" s="119"/>
      <c r="TWT1" s="119"/>
      <c r="TWU1" s="119"/>
      <c r="TWV1" s="119"/>
      <c r="TWW1" s="119"/>
      <c r="TWX1" s="119"/>
      <c r="TWY1" s="119"/>
      <c r="TWZ1" s="119"/>
      <c r="TXA1" s="119"/>
      <c r="TXB1" s="119"/>
      <c r="TXC1" s="119"/>
      <c r="TXD1" s="119"/>
      <c r="TXE1" s="119"/>
      <c r="TXF1" s="119"/>
      <c r="TXG1" s="119"/>
      <c r="TXH1" s="119"/>
      <c r="TXI1" s="119"/>
      <c r="TXJ1" s="119"/>
      <c r="TXK1" s="119"/>
      <c r="TXL1" s="119"/>
      <c r="TXM1" s="119"/>
      <c r="TXN1" s="119"/>
      <c r="TXO1" s="119"/>
      <c r="TXP1" s="119"/>
      <c r="TXQ1" s="119"/>
      <c r="TXR1" s="119"/>
      <c r="TXS1" s="119"/>
      <c r="TXT1" s="119"/>
      <c r="TXU1" s="119"/>
      <c r="TXV1" s="119"/>
      <c r="TXW1" s="119"/>
      <c r="TXX1" s="119"/>
      <c r="TXY1" s="119"/>
      <c r="TXZ1" s="119"/>
      <c r="TYA1" s="119"/>
      <c r="TYB1" s="119"/>
      <c r="TYC1" s="119"/>
      <c r="TYD1" s="119"/>
      <c r="TYE1" s="119"/>
      <c r="TYF1" s="119"/>
      <c r="TYG1" s="119"/>
      <c r="TYH1" s="119"/>
      <c r="TYI1" s="119"/>
      <c r="TYJ1" s="119"/>
      <c r="TYK1" s="119"/>
      <c r="TYL1" s="119"/>
      <c r="TYM1" s="119"/>
      <c r="TYN1" s="119"/>
      <c r="TYO1" s="119"/>
      <c r="TYP1" s="119"/>
      <c r="TYQ1" s="119"/>
      <c r="TYR1" s="119"/>
      <c r="TYS1" s="119"/>
      <c r="TYT1" s="119"/>
      <c r="TYU1" s="119"/>
      <c r="TYV1" s="119"/>
      <c r="TYW1" s="119"/>
      <c r="TYX1" s="119"/>
      <c r="TYY1" s="119"/>
      <c r="TYZ1" s="119"/>
      <c r="TZA1" s="119"/>
      <c r="TZB1" s="119"/>
      <c r="TZC1" s="119"/>
      <c r="TZD1" s="119"/>
      <c r="TZE1" s="119"/>
      <c r="TZF1" s="119"/>
      <c r="TZG1" s="119"/>
      <c r="TZH1" s="119"/>
      <c r="TZI1" s="119"/>
      <c r="TZJ1" s="119"/>
      <c r="TZK1" s="119"/>
      <c r="TZL1" s="119"/>
      <c r="TZM1" s="119"/>
      <c r="TZN1" s="119"/>
      <c r="TZO1" s="119"/>
      <c r="TZP1" s="119"/>
      <c r="TZQ1" s="119"/>
      <c r="TZR1" s="119"/>
      <c r="TZS1" s="119"/>
      <c r="TZT1" s="119"/>
      <c r="TZU1" s="119"/>
      <c r="TZV1" s="119"/>
      <c r="TZW1" s="119"/>
      <c r="TZX1" s="119"/>
      <c r="TZY1" s="119"/>
      <c r="TZZ1" s="119"/>
      <c r="UAA1" s="119"/>
      <c r="UAB1" s="119"/>
      <c r="UAC1" s="119"/>
      <c r="UAD1" s="119"/>
      <c r="UAE1" s="119"/>
      <c r="UAF1" s="119"/>
      <c r="UAG1" s="119"/>
      <c r="UAH1" s="119"/>
      <c r="UAI1" s="119"/>
      <c r="UAJ1" s="119"/>
      <c r="UAK1" s="119"/>
      <c r="UAL1" s="119"/>
      <c r="UAM1" s="119"/>
      <c r="UAN1" s="119"/>
      <c r="UAO1" s="119"/>
      <c r="UAP1" s="119"/>
      <c r="UAQ1" s="119"/>
      <c r="UAR1" s="119"/>
      <c r="UAS1" s="119"/>
      <c r="UAT1" s="119"/>
      <c r="UAU1" s="119"/>
      <c r="UAV1" s="119"/>
      <c r="UAW1" s="119"/>
      <c r="UAX1" s="119"/>
      <c r="UAY1" s="119"/>
      <c r="UAZ1" s="119"/>
      <c r="UBA1" s="119"/>
      <c r="UBB1" s="119"/>
      <c r="UBC1" s="119"/>
      <c r="UBD1" s="119"/>
      <c r="UBE1" s="119"/>
      <c r="UBF1" s="119"/>
      <c r="UBG1" s="119"/>
      <c r="UBH1" s="119"/>
      <c r="UBI1" s="119"/>
      <c r="UBJ1" s="119"/>
      <c r="UBK1" s="119"/>
      <c r="UBL1" s="119"/>
      <c r="UBM1" s="119"/>
      <c r="UBN1" s="119"/>
      <c r="UBO1" s="119"/>
      <c r="UBP1" s="119"/>
      <c r="UBQ1" s="119"/>
      <c r="UBR1" s="119"/>
      <c r="UBS1" s="119"/>
      <c r="UBT1" s="119"/>
      <c r="UBU1" s="119"/>
      <c r="UBV1" s="119"/>
      <c r="UBW1" s="119"/>
      <c r="UBX1" s="119"/>
      <c r="UBY1" s="119"/>
      <c r="UBZ1" s="119"/>
      <c r="UCA1" s="119"/>
      <c r="UCB1" s="119"/>
      <c r="UCC1" s="119"/>
      <c r="UCD1" s="119"/>
      <c r="UCE1" s="119"/>
      <c r="UCF1" s="119"/>
      <c r="UCG1" s="119"/>
      <c r="UCH1" s="119"/>
      <c r="UCI1" s="119"/>
      <c r="UCJ1" s="119"/>
      <c r="UCK1" s="119"/>
      <c r="UCL1" s="119"/>
      <c r="UCM1" s="119"/>
      <c r="UCN1" s="119"/>
      <c r="UCO1" s="119"/>
      <c r="UCP1" s="119"/>
      <c r="UCQ1" s="119"/>
      <c r="UCR1" s="119"/>
      <c r="UCS1" s="119"/>
      <c r="UCT1" s="119"/>
      <c r="UCU1" s="119"/>
      <c r="UCV1" s="119"/>
      <c r="UCW1" s="119"/>
      <c r="UCX1" s="119"/>
      <c r="UCY1" s="119"/>
      <c r="UCZ1" s="119"/>
      <c r="UDA1" s="119"/>
      <c r="UDB1" s="119"/>
      <c r="UDC1" s="119"/>
      <c r="UDD1" s="119"/>
      <c r="UDE1" s="119"/>
      <c r="UDF1" s="119"/>
      <c r="UDG1" s="119"/>
      <c r="UDH1" s="119"/>
      <c r="UDI1" s="119"/>
      <c r="UDJ1" s="119"/>
      <c r="UDK1" s="119"/>
      <c r="UDL1" s="119"/>
      <c r="UDM1" s="119"/>
      <c r="UDN1" s="119"/>
      <c r="UDO1" s="119"/>
      <c r="UDP1" s="119"/>
      <c r="UDQ1" s="119"/>
      <c r="UDR1" s="119"/>
      <c r="UDS1" s="119"/>
      <c r="UDT1" s="119"/>
      <c r="UDU1" s="119"/>
      <c r="UDV1" s="119"/>
      <c r="UDW1" s="119"/>
      <c r="UDX1" s="119"/>
      <c r="UDY1" s="119"/>
      <c r="UDZ1" s="119"/>
      <c r="UEA1" s="119"/>
      <c r="UEB1" s="119"/>
      <c r="UEC1" s="119"/>
      <c r="UED1" s="119"/>
      <c r="UEE1" s="119"/>
      <c r="UEF1" s="119"/>
      <c r="UEG1" s="119"/>
      <c r="UEH1" s="119"/>
      <c r="UEI1" s="119"/>
      <c r="UEJ1" s="119"/>
      <c r="UEK1" s="119"/>
      <c r="UEL1" s="119"/>
      <c r="UEM1" s="119"/>
      <c r="UEN1" s="119"/>
      <c r="UEO1" s="119"/>
      <c r="UEP1" s="119"/>
      <c r="UEQ1" s="119"/>
      <c r="UER1" s="119"/>
      <c r="UES1" s="119"/>
      <c r="UET1" s="119"/>
      <c r="UEU1" s="119"/>
      <c r="UEV1" s="119"/>
      <c r="UEW1" s="119"/>
      <c r="UEX1" s="119"/>
      <c r="UEY1" s="119"/>
      <c r="UEZ1" s="119"/>
      <c r="UFA1" s="119"/>
      <c r="UFB1" s="119"/>
      <c r="UFC1" s="119"/>
      <c r="UFD1" s="119"/>
      <c r="UFE1" s="119"/>
      <c r="UFF1" s="119"/>
      <c r="UFG1" s="119"/>
      <c r="UFH1" s="119"/>
      <c r="UFI1" s="119"/>
      <c r="UFJ1" s="119"/>
      <c r="UFK1" s="119"/>
      <c r="UFL1" s="119"/>
      <c r="UFM1" s="119"/>
      <c r="UFN1" s="119"/>
      <c r="UFO1" s="119"/>
      <c r="UFP1" s="119"/>
      <c r="UFQ1" s="119"/>
      <c r="UFR1" s="119"/>
      <c r="UFS1" s="119"/>
      <c r="UFT1" s="119"/>
      <c r="UFU1" s="119"/>
      <c r="UFV1" s="119"/>
      <c r="UFW1" s="119"/>
      <c r="UFX1" s="119"/>
      <c r="UFY1" s="119"/>
      <c r="UFZ1" s="119"/>
      <c r="UGA1" s="119"/>
      <c r="UGB1" s="119"/>
      <c r="UGC1" s="119"/>
      <c r="UGD1" s="119"/>
      <c r="UGE1" s="119"/>
      <c r="UGF1" s="119"/>
      <c r="UGG1" s="119"/>
      <c r="UGH1" s="119"/>
      <c r="UGI1" s="119"/>
      <c r="UGJ1" s="119"/>
      <c r="UGK1" s="119"/>
      <c r="UGL1" s="119"/>
      <c r="UGM1" s="119"/>
      <c r="UGN1" s="119"/>
      <c r="UGO1" s="119"/>
      <c r="UGP1" s="119"/>
      <c r="UGQ1" s="119"/>
      <c r="UGR1" s="119"/>
      <c r="UGS1" s="119"/>
      <c r="UGT1" s="119"/>
      <c r="UGU1" s="119"/>
      <c r="UGV1" s="119"/>
      <c r="UGW1" s="119"/>
      <c r="UGX1" s="119"/>
      <c r="UGY1" s="119"/>
      <c r="UGZ1" s="119"/>
      <c r="UHA1" s="119"/>
      <c r="UHB1" s="119"/>
      <c r="UHC1" s="119"/>
      <c r="UHD1" s="119"/>
      <c r="UHE1" s="119"/>
      <c r="UHF1" s="119"/>
      <c r="UHG1" s="119"/>
      <c r="UHH1" s="119"/>
      <c r="UHI1" s="119"/>
      <c r="UHJ1" s="119"/>
      <c r="UHK1" s="119"/>
      <c r="UHL1" s="119"/>
      <c r="UHM1" s="119"/>
      <c r="UHN1" s="119"/>
      <c r="UHO1" s="119"/>
      <c r="UHP1" s="119"/>
      <c r="UHQ1" s="119"/>
      <c r="UHR1" s="119"/>
      <c r="UHS1" s="119"/>
      <c r="UHT1" s="119"/>
      <c r="UHU1" s="119"/>
      <c r="UHV1" s="119"/>
      <c r="UHW1" s="119"/>
      <c r="UHX1" s="119"/>
      <c r="UHY1" s="119"/>
      <c r="UHZ1" s="119"/>
      <c r="UIA1" s="119"/>
      <c r="UIB1" s="119"/>
      <c r="UIC1" s="119"/>
      <c r="UID1" s="119"/>
      <c r="UIE1" s="119"/>
      <c r="UIF1" s="119"/>
      <c r="UIG1" s="119"/>
      <c r="UIH1" s="119"/>
      <c r="UII1" s="119"/>
      <c r="UIJ1" s="119"/>
      <c r="UIK1" s="119"/>
      <c r="UIL1" s="119"/>
      <c r="UIM1" s="119"/>
      <c r="UIN1" s="119"/>
      <c r="UIO1" s="119"/>
      <c r="UIP1" s="119"/>
      <c r="UIQ1" s="119"/>
      <c r="UIR1" s="119"/>
      <c r="UIS1" s="119"/>
      <c r="UIT1" s="119"/>
      <c r="UIU1" s="119"/>
      <c r="UIV1" s="119"/>
      <c r="UIW1" s="119"/>
      <c r="UIX1" s="119"/>
      <c r="UIY1" s="119"/>
      <c r="UIZ1" s="119"/>
      <c r="UJA1" s="119"/>
      <c r="UJB1" s="119"/>
      <c r="UJC1" s="119"/>
      <c r="UJD1" s="119"/>
      <c r="UJE1" s="119"/>
      <c r="UJF1" s="119"/>
      <c r="UJG1" s="119"/>
      <c r="UJH1" s="119"/>
      <c r="UJI1" s="119"/>
      <c r="UJJ1" s="119"/>
      <c r="UJK1" s="119"/>
      <c r="UJL1" s="119"/>
      <c r="UJM1" s="119"/>
      <c r="UJN1" s="119"/>
      <c r="UJO1" s="119"/>
      <c r="UJP1" s="119"/>
      <c r="UJQ1" s="119"/>
      <c r="UJR1" s="119"/>
      <c r="UJS1" s="119"/>
      <c r="UJT1" s="119"/>
      <c r="UJU1" s="119"/>
      <c r="UJV1" s="119"/>
      <c r="UJW1" s="119"/>
      <c r="UJX1" s="119"/>
      <c r="UJY1" s="119"/>
      <c r="UJZ1" s="119"/>
      <c r="UKA1" s="119"/>
      <c r="UKB1" s="119"/>
      <c r="UKC1" s="119"/>
      <c r="UKD1" s="119"/>
      <c r="UKE1" s="119"/>
      <c r="UKF1" s="119"/>
      <c r="UKG1" s="119"/>
      <c r="UKH1" s="119"/>
      <c r="UKI1" s="119"/>
      <c r="UKJ1" s="119"/>
      <c r="UKK1" s="119"/>
      <c r="UKL1" s="119"/>
      <c r="UKM1" s="119"/>
      <c r="UKN1" s="119"/>
      <c r="UKO1" s="119"/>
      <c r="UKP1" s="119"/>
      <c r="UKQ1" s="119"/>
      <c r="UKR1" s="119"/>
      <c r="UKS1" s="119"/>
      <c r="UKT1" s="119"/>
      <c r="UKU1" s="119"/>
      <c r="UKV1" s="119"/>
      <c r="UKW1" s="119"/>
      <c r="UKX1" s="119"/>
      <c r="UKY1" s="119"/>
      <c r="UKZ1" s="119"/>
      <c r="ULA1" s="119"/>
      <c r="ULB1" s="119"/>
      <c r="ULC1" s="119"/>
      <c r="ULD1" s="119"/>
      <c r="ULE1" s="119"/>
      <c r="ULF1" s="119"/>
      <c r="ULG1" s="119"/>
      <c r="ULH1" s="119"/>
      <c r="ULI1" s="119"/>
      <c r="ULJ1" s="119"/>
      <c r="ULK1" s="119"/>
      <c r="ULL1" s="119"/>
      <c r="ULM1" s="119"/>
      <c r="ULN1" s="119"/>
      <c r="ULO1" s="119"/>
      <c r="ULP1" s="119"/>
      <c r="ULQ1" s="119"/>
      <c r="ULR1" s="119"/>
      <c r="ULS1" s="119"/>
      <c r="ULT1" s="119"/>
      <c r="ULU1" s="119"/>
      <c r="ULV1" s="119"/>
      <c r="ULW1" s="119"/>
      <c r="ULX1" s="119"/>
      <c r="ULY1" s="119"/>
      <c r="ULZ1" s="119"/>
      <c r="UMA1" s="119"/>
      <c r="UMB1" s="119"/>
      <c r="UMC1" s="119"/>
      <c r="UMD1" s="119"/>
      <c r="UME1" s="119"/>
      <c r="UMF1" s="119"/>
      <c r="UMG1" s="119"/>
      <c r="UMH1" s="119"/>
      <c r="UMI1" s="119"/>
      <c r="UMJ1" s="119"/>
      <c r="UMK1" s="119"/>
      <c r="UML1" s="119"/>
      <c r="UMM1" s="119"/>
      <c r="UMN1" s="119"/>
      <c r="UMO1" s="119"/>
      <c r="UMP1" s="119"/>
      <c r="UMQ1" s="119"/>
      <c r="UMR1" s="119"/>
      <c r="UMS1" s="119"/>
      <c r="UMT1" s="119"/>
      <c r="UMU1" s="119"/>
      <c r="UMV1" s="119"/>
      <c r="UMW1" s="119"/>
      <c r="UMX1" s="119"/>
      <c r="UMY1" s="119"/>
      <c r="UMZ1" s="119"/>
      <c r="UNA1" s="119"/>
      <c r="UNB1" s="119"/>
      <c r="UNC1" s="119"/>
      <c r="UND1" s="119"/>
      <c r="UNE1" s="119"/>
      <c r="UNF1" s="119"/>
      <c r="UNG1" s="119"/>
      <c r="UNH1" s="119"/>
      <c r="UNI1" s="119"/>
      <c r="UNJ1" s="119"/>
      <c r="UNK1" s="119"/>
      <c r="UNL1" s="119"/>
      <c r="UNM1" s="119"/>
      <c r="UNN1" s="119"/>
      <c r="UNO1" s="119"/>
      <c r="UNP1" s="119"/>
      <c r="UNQ1" s="119"/>
      <c r="UNR1" s="119"/>
      <c r="UNS1" s="119"/>
      <c r="UNT1" s="119"/>
      <c r="UNU1" s="119"/>
      <c r="UNV1" s="119"/>
      <c r="UNW1" s="119"/>
      <c r="UNX1" s="119"/>
      <c r="UNY1" s="119"/>
      <c r="UNZ1" s="119"/>
      <c r="UOA1" s="119"/>
      <c r="UOB1" s="119"/>
      <c r="UOC1" s="119"/>
      <c r="UOD1" s="119"/>
      <c r="UOE1" s="119"/>
      <c r="UOF1" s="119"/>
      <c r="UOG1" s="119"/>
      <c r="UOH1" s="119"/>
      <c r="UOI1" s="119"/>
      <c r="UOJ1" s="119"/>
      <c r="UOK1" s="119"/>
      <c r="UOL1" s="119"/>
      <c r="UOM1" s="119"/>
      <c r="UON1" s="119"/>
      <c r="UOO1" s="119"/>
      <c r="UOP1" s="119"/>
      <c r="UOQ1" s="119"/>
      <c r="UOR1" s="119"/>
      <c r="UOS1" s="119"/>
      <c r="UOT1" s="119"/>
      <c r="UOU1" s="119"/>
      <c r="UOV1" s="119"/>
      <c r="UOW1" s="119"/>
      <c r="UOX1" s="119"/>
      <c r="UOY1" s="119"/>
      <c r="UOZ1" s="119"/>
      <c r="UPA1" s="119"/>
      <c r="UPB1" s="119"/>
      <c r="UPC1" s="119"/>
      <c r="UPD1" s="119"/>
      <c r="UPE1" s="119"/>
      <c r="UPF1" s="119"/>
      <c r="UPG1" s="119"/>
      <c r="UPH1" s="119"/>
      <c r="UPI1" s="119"/>
      <c r="UPJ1" s="119"/>
      <c r="UPK1" s="119"/>
      <c r="UPL1" s="119"/>
      <c r="UPM1" s="119"/>
      <c r="UPN1" s="119"/>
      <c r="UPO1" s="119"/>
      <c r="UPP1" s="119"/>
      <c r="UPQ1" s="119"/>
      <c r="UPR1" s="119"/>
      <c r="UPS1" s="119"/>
      <c r="UPT1" s="119"/>
      <c r="UPU1" s="119"/>
      <c r="UPV1" s="119"/>
      <c r="UPW1" s="119"/>
      <c r="UPX1" s="119"/>
      <c r="UPY1" s="119"/>
      <c r="UPZ1" s="119"/>
      <c r="UQA1" s="119"/>
      <c r="UQB1" s="119"/>
      <c r="UQC1" s="119"/>
      <c r="UQD1" s="119"/>
      <c r="UQE1" s="119"/>
      <c r="UQF1" s="119"/>
      <c r="UQG1" s="119"/>
      <c r="UQH1" s="119"/>
      <c r="UQI1" s="119"/>
      <c r="UQJ1" s="119"/>
      <c r="UQK1" s="119"/>
      <c r="UQL1" s="119"/>
      <c r="UQM1" s="119"/>
      <c r="UQN1" s="119"/>
      <c r="UQO1" s="119"/>
      <c r="UQP1" s="119"/>
      <c r="UQQ1" s="119"/>
      <c r="UQR1" s="119"/>
      <c r="UQS1" s="119"/>
      <c r="UQT1" s="119"/>
      <c r="UQU1" s="119"/>
      <c r="UQV1" s="119"/>
      <c r="UQW1" s="119"/>
      <c r="UQX1" s="119"/>
      <c r="UQY1" s="119"/>
      <c r="UQZ1" s="119"/>
      <c r="URA1" s="119"/>
      <c r="URB1" s="119"/>
      <c r="URC1" s="119"/>
      <c r="URD1" s="119"/>
      <c r="URE1" s="119"/>
      <c r="URF1" s="119"/>
      <c r="URG1" s="119"/>
      <c r="URH1" s="119"/>
      <c r="URI1" s="119"/>
      <c r="URJ1" s="119"/>
      <c r="URK1" s="119"/>
      <c r="URL1" s="119"/>
      <c r="URM1" s="119"/>
      <c r="URN1" s="119"/>
      <c r="URO1" s="119"/>
      <c r="URP1" s="119"/>
      <c r="URQ1" s="119"/>
      <c r="URR1" s="119"/>
      <c r="URS1" s="119"/>
      <c r="URT1" s="119"/>
      <c r="URU1" s="119"/>
      <c r="URV1" s="119"/>
      <c r="URW1" s="119"/>
      <c r="URX1" s="119"/>
      <c r="URY1" s="119"/>
      <c r="URZ1" s="119"/>
      <c r="USA1" s="119"/>
      <c r="USB1" s="119"/>
      <c r="USC1" s="119"/>
      <c r="USD1" s="119"/>
      <c r="USE1" s="119"/>
      <c r="USF1" s="119"/>
      <c r="USG1" s="119"/>
      <c r="USH1" s="119"/>
      <c r="USI1" s="119"/>
      <c r="USJ1" s="119"/>
      <c r="USK1" s="119"/>
      <c r="USL1" s="119"/>
      <c r="USM1" s="119"/>
      <c r="USN1" s="119"/>
      <c r="USO1" s="119"/>
      <c r="USP1" s="119"/>
      <c r="USQ1" s="119"/>
      <c r="USR1" s="119"/>
      <c r="USS1" s="119"/>
      <c r="UST1" s="119"/>
      <c r="USU1" s="119"/>
      <c r="USV1" s="119"/>
      <c r="USW1" s="119"/>
      <c r="USX1" s="119"/>
      <c r="USY1" s="119"/>
      <c r="USZ1" s="119"/>
      <c r="UTA1" s="119"/>
      <c r="UTB1" s="119"/>
      <c r="UTC1" s="119"/>
      <c r="UTD1" s="119"/>
      <c r="UTE1" s="119"/>
      <c r="UTF1" s="119"/>
      <c r="UTG1" s="119"/>
      <c r="UTH1" s="119"/>
      <c r="UTI1" s="119"/>
      <c r="UTJ1" s="119"/>
      <c r="UTK1" s="119"/>
      <c r="UTL1" s="119"/>
      <c r="UTM1" s="119"/>
      <c r="UTN1" s="119"/>
      <c r="UTO1" s="119"/>
      <c r="UTP1" s="119"/>
      <c r="UTQ1" s="119"/>
      <c r="UTR1" s="119"/>
      <c r="UTS1" s="119"/>
      <c r="UTT1" s="119"/>
      <c r="UTU1" s="119"/>
      <c r="UTV1" s="119"/>
      <c r="UTW1" s="119"/>
      <c r="UTX1" s="119"/>
      <c r="UTY1" s="119"/>
      <c r="UTZ1" s="119"/>
      <c r="UUA1" s="119"/>
      <c r="UUB1" s="119"/>
      <c r="UUC1" s="119"/>
      <c r="UUD1" s="119"/>
      <c r="UUE1" s="119"/>
      <c r="UUF1" s="119"/>
      <c r="UUG1" s="119"/>
      <c r="UUH1" s="119"/>
      <c r="UUI1" s="119"/>
      <c r="UUJ1" s="119"/>
      <c r="UUK1" s="119"/>
      <c r="UUL1" s="119"/>
      <c r="UUM1" s="119"/>
      <c r="UUN1" s="119"/>
      <c r="UUO1" s="119"/>
      <c r="UUP1" s="119"/>
      <c r="UUQ1" s="119"/>
      <c r="UUR1" s="119"/>
      <c r="UUS1" s="119"/>
      <c r="UUT1" s="119"/>
      <c r="UUU1" s="119"/>
      <c r="UUV1" s="119"/>
      <c r="UUW1" s="119"/>
      <c r="UUX1" s="119"/>
      <c r="UUY1" s="119"/>
      <c r="UUZ1" s="119"/>
      <c r="UVA1" s="119"/>
      <c r="UVB1" s="119"/>
      <c r="UVC1" s="119"/>
      <c r="UVD1" s="119"/>
      <c r="UVE1" s="119"/>
      <c r="UVF1" s="119"/>
      <c r="UVG1" s="119"/>
      <c r="UVH1" s="119"/>
      <c r="UVI1" s="119"/>
      <c r="UVJ1" s="119"/>
      <c r="UVK1" s="119"/>
      <c r="UVL1" s="119"/>
      <c r="UVM1" s="119"/>
      <c r="UVN1" s="119"/>
      <c r="UVO1" s="119"/>
      <c r="UVP1" s="119"/>
      <c r="UVQ1" s="119"/>
      <c r="UVR1" s="119"/>
      <c r="UVS1" s="119"/>
      <c r="UVT1" s="119"/>
      <c r="UVU1" s="119"/>
      <c r="UVV1" s="119"/>
      <c r="UVW1" s="119"/>
      <c r="UVX1" s="119"/>
      <c r="UVY1" s="119"/>
      <c r="UVZ1" s="119"/>
      <c r="UWA1" s="119"/>
      <c r="UWB1" s="119"/>
      <c r="UWC1" s="119"/>
      <c r="UWD1" s="119"/>
      <c r="UWE1" s="119"/>
      <c r="UWF1" s="119"/>
      <c r="UWG1" s="119"/>
      <c r="UWH1" s="119"/>
      <c r="UWI1" s="119"/>
      <c r="UWJ1" s="119"/>
      <c r="UWK1" s="119"/>
      <c r="UWL1" s="119"/>
      <c r="UWM1" s="119"/>
      <c r="UWN1" s="119"/>
      <c r="UWO1" s="119"/>
      <c r="UWP1" s="119"/>
      <c r="UWQ1" s="119"/>
      <c r="UWR1" s="119"/>
      <c r="UWS1" s="119"/>
      <c r="UWT1" s="119"/>
      <c r="UWU1" s="119"/>
      <c r="UWV1" s="119"/>
      <c r="UWW1" s="119"/>
      <c r="UWX1" s="119"/>
      <c r="UWY1" s="119"/>
      <c r="UWZ1" s="119"/>
      <c r="UXA1" s="119"/>
      <c r="UXB1" s="119"/>
      <c r="UXC1" s="119"/>
      <c r="UXD1" s="119"/>
      <c r="UXE1" s="119"/>
      <c r="UXF1" s="119"/>
      <c r="UXG1" s="119"/>
      <c r="UXH1" s="119"/>
      <c r="UXI1" s="119"/>
      <c r="UXJ1" s="119"/>
      <c r="UXK1" s="119"/>
      <c r="UXL1" s="119"/>
      <c r="UXM1" s="119"/>
      <c r="UXN1" s="119"/>
      <c r="UXO1" s="119"/>
      <c r="UXP1" s="119"/>
      <c r="UXQ1" s="119"/>
      <c r="UXR1" s="119"/>
      <c r="UXS1" s="119"/>
      <c r="UXT1" s="119"/>
      <c r="UXU1" s="119"/>
      <c r="UXV1" s="119"/>
      <c r="UXW1" s="119"/>
      <c r="UXX1" s="119"/>
      <c r="UXY1" s="119"/>
      <c r="UXZ1" s="119"/>
      <c r="UYA1" s="119"/>
      <c r="UYB1" s="119"/>
      <c r="UYC1" s="119"/>
      <c r="UYD1" s="119"/>
      <c r="UYE1" s="119"/>
      <c r="UYF1" s="119"/>
      <c r="UYG1" s="119"/>
      <c r="UYH1" s="119"/>
      <c r="UYI1" s="119"/>
      <c r="UYJ1" s="119"/>
      <c r="UYK1" s="119"/>
      <c r="UYL1" s="119"/>
      <c r="UYM1" s="119"/>
      <c r="UYN1" s="119"/>
      <c r="UYO1" s="119"/>
      <c r="UYP1" s="119"/>
      <c r="UYQ1" s="119"/>
      <c r="UYR1" s="119"/>
      <c r="UYS1" s="119"/>
      <c r="UYT1" s="119"/>
      <c r="UYU1" s="119"/>
      <c r="UYV1" s="119"/>
      <c r="UYW1" s="119"/>
      <c r="UYX1" s="119"/>
      <c r="UYY1" s="119"/>
      <c r="UYZ1" s="119"/>
      <c r="UZA1" s="119"/>
      <c r="UZB1" s="119"/>
      <c r="UZC1" s="119"/>
      <c r="UZD1" s="119"/>
      <c r="UZE1" s="119"/>
      <c r="UZF1" s="119"/>
      <c r="UZG1" s="119"/>
      <c r="UZH1" s="119"/>
      <c r="UZI1" s="119"/>
      <c r="UZJ1" s="119"/>
      <c r="UZK1" s="119"/>
      <c r="UZL1" s="119"/>
      <c r="UZM1" s="119"/>
      <c r="UZN1" s="119"/>
      <c r="UZO1" s="119"/>
      <c r="UZP1" s="119"/>
      <c r="UZQ1" s="119"/>
      <c r="UZR1" s="119"/>
      <c r="UZS1" s="119"/>
      <c r="UZT1" s="119"/>
      <c r="UZU1" s="119"/>
      <c r="UZV1" s="119"/>
      <c r="UZW1" s="119"/>
      <c r="UZX1" s="119"/>
      <c r="UZY1" s="119"/>
      <c r="UZZ1" s="119"/>
      <c r="VAA1" s="119"/>
      <c r="VAB1" s="119"/>
      <c r="VAC1" s="119"/>
      <c r="VAD1" s="119"/>
      <c r="VAE1" s="119"/>
      <c r="VAF1" s="119"/>
      <c r="VAG1" s="119"/>
      <c r="VAH1" s="119"/>
      <c r="VAI1" s="119"/>
      <c r="VAJ1" s="119"/>
      <c r="VAK1" s="119"/>
      <c r="VAL1" s="119"/>
      <c r="VAM1" s="119"/>
      <c r="VAN1" s="119"/>
      <c r="VAO1" s="119"/>
      <c r="VAP1" s="119"/>
      <c r="VAQ1" s="119"/>
      <c r="VAR1" s="119"/>
      <c r="VAS1" s="119"/>
      <c r="VAT1" s="119"/>
      <c r="VAU1" s="119"/>
      <c r="VAV1" s="119"/>
      <c r="VAW1" s="119"/>
      <c r="VAX1" s="119"/>
      <c r="VAY1" s="119"/>
      <c r="VAZ1" s="119"/>
      <c r="VBA1" s="119"/>
      <c r="VBB1" s="119"/>
      <c r="VBC1" s="119"/>
      <c r="VBD1" s="119"/>
      <c r="VBE1" s="119"/>
      <c r="VBF1" s="119"/>
      <c r="VBG1" s="119"/>
      <c r="VBH1" s="119"/>
      <c r="VBI1" s="119"/>
      <c r="VBJ1" s="119"/>
      <c r="VBK1" s="119"/>
      <c r="VBL1" s="119"/>
      <c r="VBM1" s="119"/>
      <c r="VBN1" s="119"/>
      <c r="VBO1" s="119"/>
      <c r="VBP1" s="119"/>
      <c r="VBQ1" s="119"/>
      <c r="VBR1" s="119"/>
      <c r="VBS1" s="119"/>
      <c r="VBT1" s="119"/>
      <c r="VBU1" s="119"/>
      <c r="VBV1" s="119"/>
      <c r="VBW1" s="119"/>
      <c r="VBX1" s="119"/>
      <c r="VBY1" s="119"/>
      <c r="VBZ1" s="119"/>
      <c r="VCA1" s="119"/>
      <c r="VCB1" s="119"/>
      <c r="VCC1" s="119"/>
      <c r="VCD1" s="119"/>
      <c r="VCE1" s="119"/>
      <c r="VCF1" s="119"/>
      <c r="VCG1" s="119"/>
      <c r="VCH1" s="119"/>
      <c r="VCI1" s="119"/>
      <c r="VCJ1" s="119"/>
      <c r="VCK1" s="119"/>
      <c r="VCL1" s="119"/>
      <c r="VCM1" s="119"/>
      <c r="VCN1" s="119"/>
      <c r="VCO1" s="119"/>
      <c r="VCP1" s="119"/>
      <c r="VCQ1" s="119"/>
      <c r="VCR1" s="119"/>
      <c r="VCS1" s="119"/>
      <c r="VCT1" s="119"/>
      <c r="VCU1" s="119"/>
      <c r="VCV1" s="119"/>
      <c r="VCW1" s="119"/>
      <c r="VCX1" s="119"/>
      <c r="VCY1" s="119"/>
      <c r="VCZ1" s="119"/>
      <c r="VDA1" s="119"/>
      <c r="VDB1" s="119"/>
      <c r="VDC1" s="119"/>
      <c r="VDD1" s="119"/>
      <c r="VDE1" s="119"/>
      <c r="VDF1" s="119"/>
      <c r="VDG1" s="119"/>
      <c r="VDH1" s="119"/>
      <c r="VDI1" s="119"/>
      <c r="VDJ1" s="119"/>
      <c r="VDK1" s="119"/>
      <c r="VDL1" s="119"/>
      <c r="VDM1" s="119"/>
      <c r="VDN1" s="119"/>
      <c r="VDO1" s="119"/>
      <c r="VDP1" s="119"/>
      <c r="VDQ1" s="119"/>
      <c r="VDR1" s="119"/>
      <c r="VDS1" s="119"/>
      <c r="VDT1" s="119"/>
      <c r="VDU1" s="119"/>
      <c r="VDV1" s="119"/>
      <c r="VDW1" s="119"/>
      <c r="VDX1" s="119"/>
      <c r="VDY1" s="119"/>
      <c r="VDZ1" s="119"/>
      <c r="VEA1" s="119"/>
      <c r="VEB1" s="119"/>
      <c r="VEC1" s="119"/>
      <c r="VED1" s="119"/>
      <c r="VEE1" s="119"/>
      <c r="VEF1" s="119"/>
      <c r="VEG1" s="119"/>
      <c r="VEH1" s="119"/>
      <c r="VEI1" s="119"/>
      <c r="VEJ1" s="119"/>
      <c r="VEK1" s="119"/>
      <c r="VEL1" s="119"/>
      <c r="VEM1" s="119"/>
      <c r="VEN1" s="119"/>
      <c r="VEO1" s="119"/>
      <c r="VEP1" s="119"/>
      <c r="VEQ1" s="119"/>
      <c r="VER1" s="119"/>
      <c r="VES1" s="119"/>
      <c r="VET1" s="119"/>
      <c r="VEU1" s="119"/>
      <c r="VEV1" s="119"/>
      <c r="VEW1" s="119"/>
      <c r="VEX1" s="119"/>
      <c r="VEY1" s="119"/>
      <c r="VEZ1" s="119"/>
      <c r="VFA1" s="119"/>
      <c r="VFB1" s="119"/>
      <c r="VFC1" s="119"/>
      <c r="VFD1" s="119"/>
      <c r="VFE1" s="119"/>
      <c r="VFF1" s="119"/>
      <c r="VFG1" s="119"/>
      <c r="VFH1" s="119"/>
      <c r="VFI1" s="119"/>
      <c r="VFJ1" s="119"/>
      <c r="VFK1" s="119"/>
      <c r="VFL1" s="119"/>
      <c r="VFM1" s="119"/>
      <c r="VFN1" s="119"/>
      <c r="VFO1" s="119"/>
      <c r="VFP1" s="119"/>
      <c r="VFQ1" s="119"/>
      <c r="VFR1" s="119"/>
      <c r="VFS1" s="119"/>
      <c r="VFT1" s="119"/>
      <c r="VFU1" s="119"/>
      <c r="VFV1" s="119"/>
      <c r="VFW1" s="119"/>
      <c r="VFX1" s="119"/>
      <c r="VFY1" s="119"/>
      <c r="VFZ1" s="119"/>
      <c r="VGA1" s="119"/>
      <c r="VGB1" s="119"/>
      <c r="VGC1" s="119"/>
      <c r="VGD1" s="119"/>
      <c r="VGE1" s="119"/>
      <c r="VGF1" s="119"/>
      <c r="VGG1" s="119"/>
      <c r="VGH1" s="119"/>
      <c r="VGI1" s="119"/>
      <c r="VGJ1" s="119"/>
      <c r="VGK1" s="119"/>
      <c r="VGL1" s="119"/>
      <c r="VGM1" s="119"/>
      <c r="VGN1" s="119"/>
      <c r="VGO1" s="119"/>
      <c r="VGP1" s="119"/>
      <c r="VGQ1" s="119"/>
      <c r="VGR1" s="119"/>
      <c r="VGS1" s="119"/>
      <c r="VGT1" s="119"/>
      <c r="VGU1" s="119"/>
      <c r="VGV1" s="119"/>
      <c r="VGW1" s="119"/>
      <c r="VGX1" s="119"/>
      <c r="VGY1" s="119"/>
      <c r="VGZ1" s="119"/>
      <c r="VHA1" s="119"/>
      <c r="VHB1" s="119"/>
      <c r="VHC1" s="119"/>
      <c r="VHD1" s="119"/>
      <c r="VHE1" s="119"/>
      <c r="VHF1" s="119"/>
      <c r="VHG1" s="119"/>
      <c r="VHH1" s="119"/>
      <c r="VHI1" s="119"/>
      <c r="VHJ1" s="119"/>
      <c r="VHK1" s="119"/>
      <c r="VHL1" s="119"/>
      <c r="VHM1" s="119"/>
      <c r="VHN1" s="119"/>
      <c r="VHO1" s="119"/>
      <c r="VHP1" s="119"/>
      <c r="VHQ1" s="119"/>
      <c r="VHR1" s="119"/>
      <c r="VHS1" s="119"/>
      <c r="VHT1" s="119"/>
      <c r="VHU1" s="119"/>
      <c r="VHV1" s="119"/>
      <c r="VHW1" s="119"/>
      <c r="VHX1" s="119"/>
      <c r="VHY1" s="119"/>
      <c r="VHZ1" s="119"/>
      <c r="VIA1" s="119"/>
      <c r="VIB1" s="119"/>
      <c r="VIC1" s="119"/>
      <c r="VID1" s="119"/>
      <c r="VIE1" s="119"/>
      <c r="VIF1" s="119"/>
      <c r="VIG1" s="119"/>
      <c r="VIH1" s="119"/>
      <c r="VII1" s="119"/>
      <c r="VIJ1" s="119"/>
      <c r="VIK1" s="119"/>
      <c r="VIL1" s="119"/>
      <c r="VIM1" s="119"/>
      <c r="VIN1" s="119"/>
      <c r="VIO1" s="119"/>
      <c r="VIP1" s="119"/>
      <c r="VIQ1" s="119"/>
      <c r="VIR1" s="119"/>
      <c r="VIS1" s="119"/>
      <c r="VIT1" s="119"/>
      <c r="VIU1" s="119"/>
      <c r="VIV1" s="119"/>
      <c r="VIW1" s="119"/>
      <c r="VIX1" s="119"/>
      <c r="VIY1" s="119"/>
      <c r="VIZ1" s="119"/>
      <c r="VJA1" s="119"/>
      <c r="VJB1" s="119"/>
      <c r="VJC1" s="119"/>
      <c r="VJD1" s="119"/>
      <c r="VJE1" s="119"/>
      <c r="VJF1" s="119"/>
      <c r="VJG1" s="119"/>
      <c r="VJH1" s="119"/>
      <c r="VJI1" s="119"/>
      <c r="VJJ1" s="119"/>
      <c r="VJK1" s="119"/>
      <c r="VJL1" s="119"/>
      <c r="VJM1" s="119"/>
      <c r="VJN1" s="119"/>
      <c r="VJO1" s="119"/>
      <c r="VJP1" s="119"/>
      <c r="VJQ1" s="119"/>
      <c r="VJR1" s="119"/>
      <c r="VJS1" s="119"/>
      <c r="VJT1" s="119"/>
      <c r="VJU1" s="119"/>
      <c r="VJV1" s="119"/>
      <c r="VJW1" s="119"/>
      <c r="VJX1" s="119"/>
      <c r="VJY1" s="119"/>
      <c r="VJZ1" s="119"/>
      <c r="VKA1" s="119"/>
      <c r="VKB1" s="119"/>
      <c r="VKC1" s="119"/>
      <c r="VKD1" s="119"/>
      <c r="VKE1" s="119"/>
      <c r="VKF1" s="119"/>
      <c r="VKG1" s="119"/>
      <c r="VKH1" s="119"/>
      <c r="VKI1" s="119"/>
      <c r="VKJ1" s="119"/>
      <c r="VKK1" s="119"/>
      <c r="VKL1" s="119"/>
      <c r="VKM1" s="119"/>
      <c r="VKN1" s="119"/>
      <c r="VKO1" s="119"/>
      <c r="VKP1" s="119"/>
      <c r="VKQ1" s="119"/>
      <c r="VKR1" s="119"/>
      <c r="VKS1" s="119"/>
      <c r="VKT1" s="119"/>
      <c r="VKU1" s="119"/>
      <c r="VKV1" s="119"/>
      <c r="VKW1" s="119"/>
      <c r="VKX1" s="119"/>
      <c r="VKY1" s="119"/>
      <c r="VKZ1" s="119"/>
      <c r="VLA1" s="119"/>
      <c r="VLB1" s="119"/>
      <c r="VLC1" s="119"/>
      <c r="VLD1" s="119"/>
      <c r="VLE1" s="119"/>
      <c r="VLF1" s="119"/>
      <c r="VLG1" s="119"/>
      <c r="VLH1" s="119"/>
      <c r="VLI1" s="119"/>
      <c r="VLJ1" s="119"/>
      <c r="VLK1" s="119"/>
      <c r="VLL1" s="119"/>
      <c r="VLM1" s="119"/>
      <c r="VLN1" s="119"/>
      <c r="VLO1" s="119"/>
      <c r="VLP1" s="119"/>
      <c r="VLQ1" s="119"/>
      <c r="VLR1" s="119"/>
      <c r="VLS1" s="119"/>
      <c r="VLT1" s="119"/>
      <c r="VLU1" s="119"/>
      <c r="VLV1" s="119"/>
      <c r="VLW1" s="119"/>
      <c r="VLX1" s="119"/>
      <c r="VLY1" s="119"/>
      <c r="VLZ1" s="119"/>
      <c r="VMA1" s="119"/>
      <c r="VMB1" s="119"/>
      <c r="VMC1" s="119"/>
      <c r="VMD1" s="119"/>
      <c r="VME1" s="119"/>
      <c r="VMF1" s="119"/>
      <c r="VMG1" s="119"/>
      <c r="VMH1" s="119"/>
      <c r="VMI1" s="119"/>
      <c r="VMJ1" s="119"/>
      <c r="VMK1" s="119"/>
      <c r="VML1" s="119"/>
      <c r="VMM1" s="119"/>
      <c r="VMN1" s="119"/>
      <c r="VMO1" s="119"/>
      <c r="VMP1" s="119"/>
      <c r="VMQ1" s="119"/>
      <c r="VMR1" s="119"/>
      <c r="VMS1" s="119"/>
      <c r="VMT1" s="119"/>
      <c r="VMU1" s="119"/>
      <c r="VMV1" s="119"/>
      <c r="VMW1" s="119"/>
      <c r="VMX1" s="119"/>
      <c r="VMY1" s="119"/>
      <c r="VMZ1" s="119"/>
      <c r="VNA1" s="119"/>
      <c r="VNB1" s="119"/>
      <c r="VNC1" s="119"/>
      <c r="VND1" s="119"/>
      <c r="VNE1" s="119"/>
      <c r="VNF1" s="119"/>
      <c r="VNG1" s="119"/>
      <c r="VNH1" s="119"/>
      <c r="VNI1" s="119"/>
      <c r="VNJ1" s="119"/>
      <c r="VNK1" s="119"/>
      <c r="VNL1" s="119"/>
      <c r="VNM1" s="119"/>
      <c r="VNN1" s="119"/>
      <c r="VNO1" s="119"/>
      <c r="VNP1" s="119"/>
      <c r="VNQ1" s="119"/>
      <c r="VNR1" s="119"/>
      <c r="VNS1" s="119"/>
      <c r="VNT1" s="119"/>
      <c r="VNU1" s="119"/>
      <c r="VNV1" s="119"/>
      <c r="VNW1" s="119"/>
      <c r="VNX1" s="119"/>
      <c r="VNY1" s="119"/>
      <c r="VNZ1" s="119"/>
      <c r="VOA1" s="119"/>
      <c r="VOB1" s="119"/>
      <c r="VOC1" s="119"/>
      <c r="VOD1" s="119"/>
      <c r="VOE1" s="119"/>
      <c r="VOF1" s="119"/>
      <c r="VOG1" s="119"/>
      <c r="VOH1" s="119"/>
      <c r="VOI1" s="119"/>
      <c r="VOJ1" s="119"/>
      <c r="VOK1" s="119"/>
      <c r="VOL1" s="119"/>
      <c r="VOM1" s="119"/>
      <c r="VON1" s="119"/>
      <c r="VOO1" s="119"/>
      <c r="VOP1" s="119"/>
      <c r="VOQ1" s="119"/>
      <c r="VOR1" s="119"/>
      <c r="VOS1" s="119"/>
      <c r="VOT1" s="119"/>
      <c r="VOU1" s="119"/>
      <c r="VOV1" s="119"/>
      <c r="VOW1" s="119"/>
      <c r="VOX1" s="119"/>
      <c r="VOY1" s="119"/>
      <c r="VOZ1" s="119"/>
      <c r="VPA1" s="119"/>
      <c r="VPB1" s="119"/>
      <c r="VPC1" s="119"/>
      <c r="VPD1" s="119"/>
      <c r="VPE1" s="119"/>
      <c r="VPF1" s="119"/>
      <c r="VPG1" s="119"/>
      <c r="VPH1" s="119"/>
      <c r="VPI1" s="119"/>
      <c r="VPJ1" s="119"/>
      <c r="VPK1" s="119"/>
      <c r="VPL1" s="119"/>
      <c r="VPM1" s="119"/>
      <c r="VPN1" s="119"/>
      <c r="VPO1" s="119"/>
      <c r="VPP1" s="119"/>
      <c r="VPQ1" s="119"/>
      <c r="VPR1" s="119"/>
      <c r="VPS1" s="119"/>
      <c r="VPT1" s="119"/>
      <c r="VPU1" s="119"/>
      <c r="VPV1" s="119"/>
      <c r="VPW1" s="119"/>
      <c r="VPX1" s="119"/>
      <c r="VPY1" s="119"/>
      <c r="VPZ1" s="119"/>
      <c r="VQA1" s="119"/>
      <c r="VQB1" s="119"/>
      <c r="VQC1" s="119"/>
      <c r="VQD1" s="119"/>
      <c r="VQE1" s="119"/>
      <c r="VQF1" s="119"/>
      <c r="VQG1" s="119"/>
      <c r="VQH1" s="119"/>
      <c r="VQI1" s="119"/>
      <c r="VQJ1" s="119"/>
      <c r="VQK1" s="119"/>
      <c r="VQL1" s="119"/>
      <c r="VQM1" s="119"/>
      <c r="VQN1" s="119"/>
      <c r="VQO1" s="119"/>
      <c r="VQP1" s="119"/>
      <c r="VQQ1" s="119"/>
      <c r="VQR1" s="119"/>
      <c r="VQS1" s="119"/>
      <c r="VQT1" s="119"/>
      <c r="VQU1" s="119"/>
      <c r="VQV1" s="119"/>
      <c r="VQW1" s="119"/>
      <c r="VQX1" s="119"/>
      <c r="VQY1" s="119"/>
      <c r="VQZ1" s="119"/>
      <c r="VRA1" s="119"/>
      <c r="VRB1" s="119"/>
      <c r="VRC1" s="119"/>
      <c r="VRD1" s="119"/>
      <c r="VRE1" s="119"/>
      <c r="VRF1" s="119"/>
      <c r="VRG1" s="119"/>
      <c r="VRH1" s="119"/>
      <c r="VRI1" s="119"/>
      <c r="VRJ1" s="119"/>
      <c r="VRK1" s="119"/>
      <c r="VRL1" s="119"/>
      <c r="VRM1" s="119"/>
      <c r="VRN1" s="119"/>
      <c r="VRO1" s="119"/>
      <c r="VRP1" s="119"/>
      <c r="VRQ1" s="119"/>
      <c r="VRR1" s="119"/>
      <c r="VRS1" s="119"/>
      <c r="VRT1" s="119"/>
      <c r="VRU1" s="119"/>
      <c r="VRV1" s="119"/>
      <c r="VRW1" s="119"/>
      <c r="VRX1" s="119"/>
      <c r="VRY1" s="119"/>
      <c r="VRZ1" s="119"/>
      <c r="VSA1" s="119"/>
      <c r="VSB1" s="119"/>
      <c r="VSC1" s="119"/>
      <c r="VSD1" s="119"/>
      <c r="VSE1" s="119"/>
      <c r="VSF1" s="119"/>
      <c r="VSG1" s="119"/>
      <c r="VSH1" s="119"/>
      <c r="VSI1" s="119"/>
      <c r="VSJ1" s="119"/>
      <c r="VSK1" s="119"/>
      <c r="VSL1" s="119"/>
      <c r="VSM1" s="119"/>
      <c r="VSN1" s="119"/>
      <c r="VSO1" s="119"/>
      <c r="VSP1" s="119"/>
      <c r="VSQ1" s="119"/>
      <c r="VSR1" s="119"/>
      <c r="VSS1" s="119"/>
      <c r="VST1" s="119"/>
      <c r="VSU1" s="119"/>
      <c r="VSV1" s="119"/>
      <c r="VSW1" s="119"/>
      <c r="VSX1" s="119"/>
      <c r="VSY1" s="119"/>
      <c r="VSZ1" s="119"/>
      <c r="VTA1" s="119"/>
      <c r="VTB1" s="119"/>
      <c r="VTC1" s="119"/>
      <c r="VTD1" s="119"/>
      <c r="VTE1" s="119"/>
      <c r="VTF1" s="119"/>
      <c r="VTG1" s="119"/>
      <c r="VTH1" s="119"/>
      <c r="VTI1" s="119"/>
      <c r="VTJ1" s="119"/>
      <c r="VTK1" s="119"/>
      <c r="VTL1" s="119"/>
      <c r="VTM1" s="119"/>
      <c r="VTN1" s="119"/>
      <c r="VTO1" s="119"/>
      <c r="VTP1" s="119"/>
      <c r="VTQ1" s="119"/>
      <c r="VTR1" s="119"/>
      <c r="VTS1" s="119"/>
      <c r="VTT1" s="119"/>
      <c r="VTU1" s="119"/>
      <c r="VTV1" s="119"/>
      <c r="VTW1" s="119"/>
      <c r="VTX1" s="119"/>
      <c r="VTY1" s="119"/>
      <c r="VTZ1" s="119"/>
      <c r="VUA1" s="119"/>
      <c r="VUB1" s="119"/>
      <c r="VUC1" s="119"/>
      <c r="VUD1" s="119"/>
      <c r="VUE1" s="119"/>
      <c r="VUF1" s="119"/>
      <c r="VUG1" s="119"/>
      <c r="VUH1" s="119"/>
      <c r="VUI1" s="119"/>
      <c r="VUJ1" s="119"/>
      <c r="VUK1" s="119"/>
      <c r="VUL1" s="119"/>
      <c r="VUM1" s="119"/>
      <c r="VUN1" s="119"/>
      <c r="VUO1" s="119"/>
      <c r="VUP1" s="119"/>
      <c r="VUQ1" s="119"/>
      <c r="VUR1" s="119"/>
      <c r="VUS1" s="119"/>
      <c r="VUT1" s="119"/>
      <c r="VUU1" s="119"/>
      <c r="VUV1" s="119"/>
      <c r="VUW1" s="119"/>
      <c r="VUX1" s="119"/>
      <c r="VUY1" s="119"/>
      <c r="VUZ1" s="119"/>
      <c r="VVA1" s="119"/>
      <c r="VVB1" s="119"/>
      <c r="VVC1" s="119"/>
      <c r="VVD1" s="119"/>
      <c r="VVE1" s="119"/>
      <c r="VVF1" s="119"/>
      <c r="VVG1" s="119"/>
      <c r="VVH1" s="119"/>
      <c r="VVI1" s="119"/>
      <c r="VVJ1" s="119"/>
      <c r="VVK1" s="119"/>
      <c r="VVL1" s="119"/>
      <c r="VVM1" s="119"/>
      <c r="VVN1" s="119"/>
      <c r="VVO1" s="119"/>
      <c r="VVP1" s="119"/>
      <c r="VVQ1" s="119"/>
      <c r="VVR1" s="119"/>
      <c r="VVS1" s="119"/>
      <c r="VVT1" s="119"/>
      <c r="VVU1" s="119"/>
      <c r="VVV1" s="119"/>
      <c r="VVW1" s="119"/>
      <c r="VVX1" s="119"/>
      <c r="VVY1" s="119"/>
      <c r="VVZ1" s="119"/>
      <c r="VWA1" s="119"/>
      <c r="VWB1" s="119"/>
      <c r="VWC1" s="119"/>
      <c r="VWD1" s="119"/>
      <c r="VWE1" s="119"/>
      <c r="VWF1" s="119"/>
      <c r="VWG1" s="119"/>
      <c r="VWH1" s="119"/>
      <c r="VWI1" s="119"/>
      <c r="VWJ1" s="119"/>
      <c r="VWK1" s="119"/>
      <c r="VWL1" s="119"/>
      <c r="VWM1" s="119"/>
      <c r="VWN1" s="119"/>
      <c r="VWO1" s="119"/>
      <c r="VWP1" s="119"/>
      <c r="VWQ1" s="119"/>
      <c r="VWR1" s="119"/>
      <c r="VWS1" s="119"/>
      <c r="VWT1" s="119"/>
      <c r="VWU1" s="119"/>
      <c r="VWV1" s="119"/>
      <c r="VWW1" s="119"/>
      <c r="VWX1" s="119"/>
      <c r="VWY1" s="119"/>
      <c r="VWZ1" s="119"/>
      <c r="VXA1" s="119"/>
      <c r="VXB1" s="119"/>
      <c r="VXC1" s="119"/>
      <c r="VXD1" s="119"/>
      <c r="VXE1" s="119"/>
      <c r="VXF1" s="119"/>
      <c r="VXG1" s="119"/>
      <c r="VXH1" s="119"/>
      <c r="VXI1" s="119"/>
      <c r="VXJ1" s="119"/>
      <c r="VXK1" s="119"/>
      <c r="VXL1" s="119"/>
      <c r="VXM1" s="119"/>
      <c r="VXN1" s="119"/>
      <c r="VXO1" s="119"/>
      <c r="VXP1" s="119"/>
      <c r="VXQ1" s="119"/>
      <c r="VXR1" s="119"/>
      <c r="VXS1" s="119"/>
      <c r="VXT1" s="119"/>
      <c r="VXU1" s="119"/>
      <c r="VXV1" s="119"/>
      <c r="VXW1" s="119"/>
      <c r="VXX1" s="119"/>
      <c r="VXY1" s="119"/>
      <c r="VXZ1" s="119"/>
      <c r="VYA1" s="119"/>
      <c r="VYB1" s="119"/>
      <c r="VYC1" s="119"/>
      <c r="VYD1" s="119"/>
      <c r="VYE1" s="119"/>
      <c r="VYF1" s="119"/>
      <c r="VYG1" s="119"/>
      <c r="VYH1" s="119"/>
      <c r="VYI1" s="119"/>
      <c r="VYJ1" s="119"/>
      <c r="VYK1" s="119"/>
      <c r="VYL1" s="119"/>
      <c r="VYM1" s="119"/>
      <c r="VYN1" s="119"/>
      <c r="VYO1" s="119"/>
      <c r="VYP1" s="119"/>
      <c r="VYQ1" s="119"/>
      <c r="VYR1" s="119"/>
      <c r="VYS1" s="119"/>
      <c r="VYT1" s="119"/>
      <c r="VYU1" s="119"/>
      <c r="VYV1" s="119"/>
      <c r="VYW1" s="119"/>
      <c r="VYX1" s="119"/>
      <c r="VYY1" s="119"/>
      <c r="VYZ1" s="119"/>
      <c r="VZA1" s="119"/>
      <c r="VZB1" s="119"/>
      <c r="VZC1" s="119"/>
      <c r="VZD1" s="119"/>
      <c r="VZE1" s="119"/>
      <c r="VZF1" s="119"/>
      <c r="VZG1" s="119"/>
      <c r="VZH1" s="119"/>
      <c r="VZI1" s="119"/>
      <c r="VZJ1" s="119"/>
      <c r="VZK1" s="119"/>
      <c r="VZL1" s="119"/>
      <c r="VZM1" s="119"/>
      <c r="VZN1" s="119"/>
      <c r="VZO1" s="119"/>
      <c r="VZP1" s="119"/>
      <c r="VZQ1" s="119"/>
      <c r="VZR1" s="119"/>
      <c r="VZS1" s="119"/>
      <c r="VZT1" s="119"/>
      <c r="VZU1" s="119"/>
      <c r="VZV1" s="119"/>
      <c r="VZW1" s="119"/>
      <c r="VZX1" s="119"/>
      <c r="VZY1" s="119"/>
      <c r="VZZ1" s="119"/>
      <c r="WAA1" s="119"/>
      <c r="WAB1" s="119"/>
      <c r="WAC1" s="119"/>
      <c r="WAD1" s="119"/>
      <c r="WAE1" s="119"/>
      <c r="WAF1" s="119"/>
      <c r="WAG1" s="119"/>
      <c r="WAH1" s="119"/>
      <c r="WAI1" s="119"/>
      <c r="WAJ1" s="119"/>
      <c r="WAK1" s="119"/>
      <c r="WAL1" s="119"/>
      <c r="WAM1" s="119"/>
      <c r="WAN1" s="119"/>
      <c r="WAO1" s="119"/>
      <c r="WAP1" s="119"/>
      <c r="WAQ1" s="119"/>
      <c r="WAR1" s="119"/>
      <c r="WAS1" s="119"/>
      <c r="WAT1" s="119"/>
      <c r="WAU1" s="119"/>
      <c r="WAV1" s="119"/>
      <c r="WAW1" s="119"/>
      <c r="WAX1" s="119"/>
      <c r="WAY1" s="119"/>
      <c r="WAZ1" s="119"/>
      <c r="WBA1" s="119"/>
      <c r="WBB1" s="119"/>
      <c r="WBC1" s="119"/>
      <c r="WBD1" s="119"/>
      <c r="WBE1" s="119"/>
      <c r="WBF1" s="119"/>
      <c r="WBG1" s="119"/>
      <c r="WBH1" s="119"/>
      <c r="WBI1" s="119"/>
      <c r="WBJ1" s="119"/>
      <c r="WBK1" s="119"/>
      <c r="WBL1" s="119"/>
      <c r="WBM1" s="119"/>
      <c r="WBN1" s="119"/>
      <c r="WBO1" s="119"/>
      <c r="WBP1" s="119"/>
      <c r="WBQ1" s="119"/>
      <c r="WBR1" s="119"/>
      <c r="WBS1" s="119"/>
      <c r="WBT1" s="119"/>
      <c r="WBU1" s="119"/>
      <c r="WBV1" s="119"/>
      <c r="WBW1" s="119"/>
      <c r="WBX1" s="119"/>
      <c r="WBY1" s="119"/>
      <c r="WBZ1" s="119"/>
      <c r="WCA1" s="119"/>
      <c r="WCB1" s="119"/>
      <c r="WCC1" s="119"/>
      <c r="WCD1" s="119"/>
      <c r="WCE1" s="119"/>
      <c r="WCF1" s="119"/>
      <c r="WCG1" s="119"/>
      <c r="WCH1" s="119"/>
      <c r="WCI1" s="119"/>
      <c r="WCJ1" s="119"/>
      <c r="WCK1" s="119"/>
      <c r="WCL1" s="119"/>
      <c r="WCM1" s="119"/>
      <c r="WCN1" s="119"/>
      <c r="WCO1" s="119"/>
      <c r="WCP1" s="119"/>
      <c r="WCQ1" s="119"/>
      <c r="WCR1" s="119"/>
      <c r="WCS1" s="119"/>
      <c r="WCT1" s="119"/>
      <c r="WCU1" s="119"/>
      <c r="WCV1" s="119"/>
      <c r="WCW1" s="119"/>
      <c r="WCX1" s="119"/>
      <c r="WCY1" s="119"/>
      <c r="WCZ1" s="119"/>
      <c r="WDA1" s="119"/>
      <c r="WDB1" s="119"/>
      <c r="WDC1" s="119"/>
      <c r="WDD1" s="119"/>
      <c r="WDE1" s="119"/>
      <c r="WDF1" s="119"/>
      <c r="WDG1" s="119"/>
      <c r="WDH1" s="119"/>
      <c r="WDI1" s="119"/>
      <c r="WDJ1" s="119"/>
      <c r="WDK1" s="119"/>
      <c r="WDL1" s="119"/>
      <c r="WDM1" s="119"/>
      <c r="WDN1" s="119"/>
      <c r="WDO1" s="119"/>
      <c r="WDP1" s="119"/>
      <c r="WDQ1" s="119"/>
      <c r="WDR1" s="119"/>
      <c r="WDS1" s="119"/>
      <c r="WDT1" s="119"/>
      <c r="WDU1" s="119"/>
      <c r="WDV1" s="119"/>
      <c r="WDW1" s="119"/>
      <c r="WDX1" s="119"/>
      <c r="WDY1" s="119"/>
      <c r="WDZ1" s="119"/>
      <c r="WEA1" s="119"/>
      <c r="WEB1" s="119"/>
      <c r="WEC1" s="119"/>
      <c r="WED1" s="119"/>
      <c r="WEE1" s="119"/>
      <c r="WEF1" s="119"/>
      <c r="WEG1" s="119"/>
      <c r="WEH1" s="119"/>
      <c r="WEI1" s="119"/>
      <c r="WEJ1" s="119"/>
      <c r="WEK1" s="119"/>
      <c r="WEL1" s="119"/>
      <c r="WEM1" s="119"/>
      <c r="WEN1" s="119"/>
      <c r="WEO1" s="119"/>
      <c r="WEP1" s="119"/>
      <c r="WEQ1" s="119"/>
      <c r="WER1" s="119"/>
      <c r="WES1" s="119"/>
      <c r="WET1" s="119"/>
      <c r="WEU1" s="119"/>
      <c r="WEV1" s="119"/>
      <c r="WEW1" s="119"/>
      <c r="WEX1" s="119"/>
      <c r="WEY1" s="119"/>
      <c r="WEZ1" s="119"/>
      <c r="WFA1" s="119"/>
      <c r="WFB1" s="119"/>
      <c r="WFC1" s="119"/>
      <c r="WFD1" s="119"/>
      <c r="WFE1" s="119"/>
      <c r="WFF1" s="119"/>
      <c r="WFG1" s="119"/>
      <c r="WFH1" s="119"/>
      <c r="WFI1" s="119"/>
      <c r="WFJ1" s="119"/>
      <c r="WFK1" s="119"/>
      <c r="WFL1" s="119"/>
      <c r="WFM1" s="119"/>
      <c r="WFN1" s="119"/>
      <c r="WFO1" s="119"/>
      <c r="WFP1" s="119"/>
      <c r="WFQ1" s="119"/>
      <c r="WFR1" s="119"/>
      <c r="WFS1" s="119"/>
      <c r="WFT1" s="119"/>
      <c r="WFU1" s="119"/>
      <c r="WFV1" s="119"/>
      <c r="WFW1" s="119"/>
      <c r="WFX1" s="119"/>
      <c r="WFY1" s="119"/>
      <c r="WFZ1" s="119"/>
      <c r="WGA1" s="119"/>
      <c r="WGB1" s="119"/>
      <c r="WGC1" s="119"/>
      <c r="WGD1" s="119"/>
      <c r="WGE1" s="119"/>
      <c r="WGF1" s="119"/>
      <c r="WGG1" s="119"/>
      <c r="WGH1" s="119"/>
      <c r="WGI1" s="119"/>
      <c r="WGJ1" s="119"/>
      <c r="WGK1" s="119"/>
      <c r="WGL1" s="119"/>
      <c r="WGM1" s="119"/>
      <c r="WGN1" s="119"/>
      <c r="WGO1" s="119"/>
      <c r="WGP1" s="119"/>
      <c r="WGQ1" s="119"/>
      <c r="WGR1" s="119"/>
      <c r="WGS1" s="119"/>
      <c r="WGT1" s="119"/>
      <c r="WGU1" s="119"/>
      <c r="WGV1" s="119"/>
      <c r="WGW1" s="119"/>
      <c r="WGX1" s="119"/>
      <c r="WGY1" s="119"/>
      <c r="WGZ1" s="119"/>
      <c r="WHA1" s="119"/>
      <c r="WHB1" s="119"/>
      <c r="WHC1" s="119"/>
      <c r="WHD1" s="119"/>
      <c r="WHE1" s="119"/>
      <c r="WHF1" s="119"/>
      <c r="WHG1" s="119"/>
      <c r="WHH1" s="119"/>
      <c r="WHI1" s="119"/>
      <c r="WHJ1" s="119"/>
      <c r="WHK1" s="119"/>
      <c r="WHL1" s="119"/>
      <c r="WHM1" s="119"/>
      <c r="WHN1" s="119"/>
      <c r="WHO1" s="119"/>
      <c r="WHP1" s="119"/>
      <c r="WHQ1" s="119"/>
      <c r="WHR1" s="119"/>
      <c r="WHS1" s="119"/>
      <c r="WHT1" s="119"/>
      <c r="WHU1" s="119"/>
      <c r="WHV1" s="119"/>
      <c r="WHW1" s="119"/>
      <c r="WHX1" s="119"/>
      <c r="WHY1" s="119"/>
      <c r="WHZ1" s="119"/>
      <c r="WIA1" s="119"/>
      <c r="WIB1" s="119"/>
      <c r="WIC1" s="119"/>
      <c r="WID1" s="119"/>
      <c r="WIE1" s="119"/>
      <c r="WIF1" s="119"/>
      <c r="WIG1" s="119"/>
      <c r="WIH1" s="119"/>
      <c r="WII1" s="119"/>
      <c r="WIJ1" s="119"/>
      <c r="WIK1" s="119"/>
      <c r="WIL1" s="119"/>
      <c r="WIM1" s="119"/>
      <c r="WIN1" s="119"/>
      <c r="WIO1" s="119"/>
      <c r="WIP1" s="119"/>
      <c r="WIQ1" s="119"/>
      <c r="WIR1" s="119"/>
      <c r="WIS1" s="119"/>
      <c r="WIT1" s="119"/>
      <c r="WIU1" s="119"/>
      <c r="WIV1" s="119"/>
      <c r="WIW1" s="119"/>
      <c r="WIX1" s="119"/>
      <c r="WIY1" s="119"/>
      <c r="WIZ1" s="119"/>
      <c r="WJA1" s="119"/>
      <c r="WJB1" s="119"/>
      <c r="WJC1" s="119"/>
      <c r="WJD1" s="119"/>
      <c r="WJE1" s="119"/>
      <c r="WJF1" s="119"/>
      <c r="WJG1" s="119"/>
      <c r="WJH1" s="119"/>
      <c r="WJI1" s="119"/>
      <c r="WJJ1" s="119"/>
      <c r="WJK1" s="119"/>
      <c r="WJL1" s="119"/>
      <c r="WJM1" s="119"/>
      <c r="WJN1" s="119"/>
      <c r="WJO1" s="119"/>
      <c r="WJP1" s="119"/>
      <c r="WJQ1" s="119"/>
      <c r="WJR1" s="119"/>
      <c r="WJS1" s="119"/>
      <c r="WJT1" s="119"/>
      <c r="WJU1" s="119"/>
      <c r="WJV1" s="119"/>
      <c r="WJW1" s="119"/>
      <c r="WJX1" s="119"/>
      <c r="WJY1" s="119"/>
      <c r="WJZ1" s="119"/>
      <c r="WKA1" s="119"/>
      <c r="WKB1" s="119"/>
      <c r="WKC1" s="119"/>
      <c r="WKD1" s="119"/>
      <c r="WKE1" s="119"/>
      <c r="WKF1" s="119"/>
      <c r="WKG1" s="119"/>
      <c r="WKH1" s="119"/>
      <c r="WKI1" s="119"/>
      <c r="WKJ1" s="119"/>
      <c r="WKK1" s="119"/>
      <c r="WKL1" s="119"/>
      <c r="WKM1" s="119"/>
      <c r="WKN1" s="119"/>
      <c r="WKO1" s="119"/>
      <c r="WKP1" s="119"/>
      <c r="WKQ1" s="119"/>
      <c r="WKR1" s="119"/>
      <c r="WKS1" s="119"/>
      <c r="WKT1" s="119"/>
      <c r="WKU1" s="119"/>
      <c r="WKV1" s="119"/>
      <c r="WKW1" s="119"/>
      <c r="WKX1" s="119"/>
      <c r="WKY1" s="119"/>
      <c r="WKZ1" s="119"/>
      <c r="WLA1" s="119"/>
      <c r="WLB1" s="119"/>
      <c r="WLC1" s="119"/>
      <c r="WLD1" s="119"/>
      <c r="WLE1" s="119"/>
      <c r="WLF1" s="119"/>
      <c r="WLG1" s="119"/>
      <c r="WLH1" s="119"/>
      <c r="WLI1" s="119"/>
      <c r="WLJ1" s="119"/>
      <c r="WLK1" s="119"/>
      <c r="WLL1" s="119"/>
      <c r="WLM1" s="119"/>
      <c r="WLN1" s="119"/>
      <c r="WLO1" s="119"/>
      <c r="WLP1" s="119"/>
      <c r="WLQ1" s="119"/>
      <c r="WLR1" s="119"/>
      <c r="WLS1" s="119"/>
      <c r="WLT1" s="119"/>
      <c r="WLU1" s="119"/>
      <c r="WLV1" s="119"/>
      <c r="WLW1" s="119"/>
      <c r="WLX1" s="119"/>
      <c r="WLY1" s="119"/>
      <c r="WLZ1" s="119"/>
      <c r="WMA1" s="119"/>
      <c r="WMB1" s="119"/>
      <c r="WMC1" s="119"/>
      <c r="WMD1" s="119"/>
      <c r="WME1" s="119"/>
      <c r="WMF1" s="119"/>
      <c r="WMG1" s="119"/>
      <c r="WMH1" s="119"/>
      <c r="WMI1" s="119"/>
      <c r="WMJ1" s="119"/>
      <c r="WMK1" s="119"/>
      <c r="WML1" s="119"/>
      <c r="WMM1" s="119"/>
      <c r="WMN1" s="119"/>
      <c r="WMO1" s="119"/>
      <c r="WMP1" s="119"/>
      <c r="WMQ1" s="119"/>
      <c r="WMR1" s="119"/>
      <c r="WMS1" s="119"/>
      <c r="WMT1" s="119"/>
      <c r="WMU1" s="119"/>
      <c r="WMV1" s="119"/>
      <c r="WMW1" s="119"/>
      <c r="WMX1" s="119"/>
      <c r="WMY1" s="119"/>
      <c r="WMZ1" s="119"/>
      <c r="WNA1" s="119"/>
      <c r="WNB1" s="119"/>
      <c r="WNC1" s="119"/>
      <c r="WND1" s="119"/>
      <c r="WNE1" s="119"/>
      <c r="WNF1" s="119"/>
      <c r="WNG1" s="119"/>
      <c r="WNH1" s="119"/>
      <c r="WNI1" s="119"/>
      <c r="WNJ1" s="119"/>
      <c r="WNK1" s="119"/>
      <c r="WNL1" s="119"/>
      <c r="WNM1" s="119"/>
      <c r="WNN1" s="119"/>
      <c r="WNO1" s="119"/>
      <c r="WNP1" s="119"/>
      <c r="WNQ1" s="119"/>
      <c r="WNR1" s="119"/>
      <c r="WNS1" s="119"/>
      <c r="WNT1" s="119"/>
      <c r="WNU1" s="119"/>
      <c r="WNV1" s="119"/>
      <c r="WNW1" s="119"/>
      <c r="WNX1" s="119"/>
      <c r="WNY1" s="119"/>
      <c r="WNZ1" s="119"/>
      <c r="WOA1" s="119"/>
      <c r="WOB1" s="119"/>
      <c r="WOC1" s="119"/>
      <c r="WOD1" s="119"/>
      <c r="WOE1" s="119"/>
      <c r="WOF1" s="119"/>
      <c r="WOG1" s="119"/>
      <c r="WOH1" s="119"/>
      <c r="WOI1" s="119"/>
      <c r="WOJ1" s="119"/>
      <c r="WOK1" s="119"/>
      <c r="WOL1" s="119"/>
      <c r="WOM1" s="119"/>
      <c r="WON1" s="119"/>
      <c r="WOO1" s="119"/>
      <c r="WOP1" s="119"/>
      <c r="WOQ1" s="119"/>
      <c r="WOR1" s="119"/>
      <c r="WOS1" s="119"/>
      <c r="WOT1" s="119"/>
      <c r="WOU1" s="119"/>
      <c r="WOV1" s="119"/>
      <c r="WOW1" s="119"/>
      <c r="WOX1" s="119"/>
      <c r="WOY1" s="119"/>
      <c r="WOZ1" s="119"/>
      <c r="WPA1" s="119"/>
      <c r="WPB1" s="119"/>
      <c r="WPC1" s="119"/>
      <c r="WPD1" s="119"/>
      <c r="WPE1" s="119"/>
      <c r="WPF1" s="119"/>
      <c r="WPG1" s="119"/>
      <c r="WPH1" s="119"/>
      <c r="WPI1" s="119"/>
      <c r="WPJ1" s="119"/>
      <c r="WPK1" s="119"/>
      <c r="WPL1" s="119"/>
      <c r="WPM1" s="119"/>
      <c r="WPN1" s="119"/>
      <c r="WPO1" s="119"/>
      <c r="WPP1" s="119"/>
      <c r="WPQ1" s="119"/>
      <c r="WPR1" s="119"/>
      <c r="WPS1" s="119"/>
      <c r="WPT1" s="119"/>
      <c r="WPU1" s="119"/>
      <c r="WPV1" s="119"/>
      <c r="WPW1" s="119"/>
      <c r="WPX1" s="119"/>
      <c r="WPY1" s="119"/>
      <c r="WPZ1" s="119"/>
      <c r="WQA1" s="119"/>
      <c r="WQB1" s="119"/>
      <c r="WQC1" s="119"/>
      <c r="WQD1" s="119"/>
      <c r="WQE1" s="119"/>
      <c r="WQF1" s="119"/>
      <c r="WQG1" s="119"/>
      <c r="WQH1" s="119"/>
      <c r="WQI1" s="119"/>
      <c r="WQJ1" s="119"/>
      <c r="WQK1" s="119"/>
      <c r="WQL1" s="119"/>
      <c r="WQM1" s="119"/>
      <c r="WQN1" s="119"/>
      <c r="WQO1" s="119"/>
      <c r="WQP1" s="119"/>
      <c r="WQQ1" s="119"/>
      <c r="WQR1" s="119"/>
      <c r="WQS1" s="119"/>
      <c r="WQT1" s="119"/>
      <c r="WQU1" s="119"/>
      <c r="WQV1" s="119"/>
      <c r="WQW1" s="119"/>
      <c r="WQX1" s="119"/>
      <c r="WQY1" s="119"/>
      <c r="WQZ1" s="119"/>
      <c r="WRA1" s="119"/>
      <c r="WRB1" s="119"/>
      <c r="WRC1" s="119"/>
      <c r="WRD1" s="119"/>
      <c r="WRE1" s="119"/>
      <c r="WRF1" s="119"/>
      <c r="WRG1" s="119"/>
      <c r="WRH1" s="119"/>
      <c r="WRI1" s="119"/>
      <c r="WRJ1" s="119"/>
      <c r="WRK1" s="119"/>
      <c r="WRL1" s="119"/>
      <c r="WRM1" s="119"/>
      <c r="WRN1" s="119"/>
      <c r="WRO1" s="119"/>
      <c r="WRP1" s="119"/>
      <c r="WRQ1" s="119"/>
      <c r="WRR1" s="119"/>
      <c r="WRS1" s="119"/>
      <c r="WRT1" s="119"/>
      <c r="WRU1" s="119"/>
      <c r="WRV1" s="119"/>
      <c r="WRW1" s="119"/>
      <c r="WRX1" s="119"/>
      <c r="WRY1" s="119"/>
      <c r="WRZ1" s="119"/>
      <c r="WSA1" s="119"/>
      <c r="WSB1" s="119"/>
      <c r="WSC1" s="119"/>
      <c r="WSD1" s="119"/>
      <c r="WSE1" s="119"/>
      <c r="WSF1" s="119"/>
      <c r="WSG1" s="119"/>
      <c r="WSH1" s="119"/>
      <c r="WSI1" s="119"/>
      <c r="WSJ1" s="119"/>
      <c r="WSK1" s="119"/>
      <c r="WSL1" s="119"/>
      <c r="WSM1" s="119"/>
      <c r="WSN1" s="119"/>
      <c r="WSO1" s="119"/>
      <c r="WSP1" s="119"/>
      <c r="WSQ1" s="119"/>
      <c r="WSR1" s="119"/>
      <c r="WSS1" s="119"/>
      <c r="WST1" s="119"/>
      <c r="WSU1" s="119"/>
      <c r="WSV1" s="119"/>
      <c r="WSW1" s="119"/>
      <c r="WSX1" s="119"/>
      <c r="WSY1" s="119"/>
      <c r="WSZ1" s="119"/>
      <c r="WTA1" s="119"/>
      <c r="WTB1" s="119"/>
      <c r="WTC1" s="119"/>
      <c r="WTD1" s="119"/>
      <c r="WTE1" s="119"/>
      <c r="WTF1" s="119"/>
      <c r="WTG1" s="119"/>
      <c r="WTH1" s="119"/>
      <c r="WTI1" s="119"/>
      <c r="WTJ1" s="119"/>
      <c r="WTK1" s="119"/>
      <c r="WTL1" s="119"/>
      <c r="WTM1" s="119"/>
      <c r="WTN1" s="119"/>
      <c r="WTO1" s="119"/>
      <c r="WTP1" s="119"/>
      <c r="WTQ1" s="119"/>
      <c r="WTR1" s="119"/>
      <c r="WTS1" s="119"/>
      <c r="WTT1" s="119"/>
      <c r="WTU1" s="119"/>
      <c r="WTV1" s="119"/>
      <c r="WTW1" s="119"/>
      <c r="WTX1" s="119"/>
      <c r="WTY1" s="119"/>
      <c r="WTZ1" s="119"/>
      <c r="WUA1" s="119"/>
      <c r="WUB1" s="119"/>
      <c r="WUC1" s="119"/>
      <c r="WUD1" s="119"/>
      <c r="WUE1" s="119"/>
      <c r="WUF1" s="119"/>
      <c r="WUG1" s="119"/>
      <c r="WUH1" s="119"/>
      <c r="WUI1" s="119"/>
      <c r="WUJ1" s="119"/>
      <c r="WUK1" s="119"/>
      <c r="WUL1" s="119"/>
      <c r="WUM1" s="119"/>
      <c r="WUN1" s="119"/>
      <c r="WUO1" s="119"/>
      <c r="WUP1" s="119"/>
      <c r="WUQ1" s="119"/>
      <c r="WUR1" s="119"/>
      <c r="WUS1" s="119"/>
      <c r="WUT1" s="119"/>
      <c r="WUU1" s="119"/>
      <c r="WUV1" s="119"/>
      <c r="WUW1" s="119"/>
      <c r="WUX1" s="119"/>
      <c r="WUY1" s="119"/>
      <c r="WUZ1" s="119"/>
      <c r="WVA1" s="119"/>
      <c r="WVB1" s="119"/>
      <c r="WVC1" s="119"/>
      <c r="WVD1" s="119"/>
      <c r="WVE1" s="119"/>
      <c r="WVF1" s="119"/>
      <c r="WVG1" s="119"/>
      <c r="WVH1" s="119"/>
      <c r="WVI1" s="119"/>
      <c r="WVJ1" s="119"/>
      <c r="WVK1" s="119"/>
      <c r="WVL1" s="119"/>
      <c r="WVM1" s="119"/>
      <c r="WVN1" s="119"/>
      <c r="WVO1" s="119"/>
      <c r="WVP1" s="119"/>
      <c r="WVQ1" s="119"/>
      <c r="WVR1" s="119"/>
      <c r="WVS1" s="119"/>
      <c r="WVT1" s="119"/>
      <c r="WVU1" s="119"/>
      <c r="WVV1" s="119"/>
      <c r="WVW1" s="119"/>
      <c r="WVX1" s="119"/>
      <c r="WVY1" s="119"/>
      <c r="WVZ1" s="119"/>
      <c r="WWA1" s="119"/>
      <c r="WWB1" s="119"/>
      <c r="WWC1" s="119"/>
      <c r="WWD1" s="119"/>
      <c r="WWE1" s="119"/>
      <c r="WWF1" s="119"/>
      <c r="WWG1" s="119"/>
      <c r="WWH1" s="119"/>
      <c r="WWI1" s="119"/>
      <c r="WWJ1" s="119"/>
      <c r="WWK1" s="119"/>
      <c r="WWL1" s="119"/>
      <c r="WWM1" s="119"/>
      <c r="WWN1" s="119"/>
      <c r="WWO1" s="119"/>
      <c r="WWP1" s="119"/>
      <c r="WWQ1" s="119"/>
      <c r="WWR1" s="119"/>
      <c r="WWS1" s="119"/>
      <c r="WWT1" s="119"/>
      <c r="WWU1" s="119"/>
      <c r="WWV1" s="119"/>
      <c r="WWW1" s="119"/>
      <c r="WWX1" s="119"/>
      <c r="WWY1" s="119"/>
      <c r="WWZ1" s="119"/>
      <c r="WXA1" s="119"/>
      <c r="WXB1" s="119"/>
      <c r="WXC1" s="119"/>
      <c r="WXD1" s="119"/>
      <c r="WXE1" s="119"/>
      <c r="WXF1" s="119"/>
      <c r="WXG1" s="119"/>
      <c r="WXH1" s="119"/>
      <c r="WXI1" s="119"/>
      <c r="WXJ1" s="119"/>
      <c r="WXK1" s="119"/>
      <c r="WXL1" s="119"/>
      <c r="WXM1" s="119"/>
      <c r="WXN1" s="119"/>
      <c r="WXO1" s="119"/>
      <c r="WXP1" s="119"/>
      <c r="WXQ1" s="119"/>
      <c r="WXR1" s="119"/>
      <c r="WXS1" s="119"/>
      <c r="WXT1" s="119"/>
      <c r="WXU1" s="119"/>
      <c r="WXV1" s="119"/>
      <c r="WXW1" s="119"/>
      <c r="WXX1" s="119"/>
      <c r="WXY1" s="119"/>
      <c r="WXZ1" s="119"/>
      <c r="WYA1" s="119"/>
      <c r="WYB1" s="119"/>
      <c r="WYC1" s="119"/>
      <c r="WYD1" s="119"/>
      <c r="WYE1" s="119"/>
      <c r="WYF1" s="119"/>
      <c r="WYG1" s="119"/>
      <c r="WYH1" s="119"/>
      <c r="WYI1" s="119"/>
      <c r="WYJ1" s="119"/>
      <c r="WYK1" s="119"/>
      <c r="WYL1" s="119"/>
      <c r="WYM1" s="119"/>
      <c r="WYN1" s="119"/>
      <c r="WYO1" s="119"/>
      <c r="WYP1" s="119"/>
      <c r="WYQ1" s="119"/>
      <c r="WYR1" s="119"/>
      <c r="WYS1" s="119"/>
      <c r="WYT1" s="119"/>
      <c r="WYU1" s="119"/>
      <c r="WYV1" s="119"/>
      <c r="WYW1" s="119"/>
      <c r="WYX1" s="119"/>
      <c r="WYY1" s="119"/>
      <c r="WYZ1" s="119"/>
      <c r="WZA1" s="119"/>
      <c r="WZB1" s="119"/>
      <c r="WZC1" s="119"/>
      <c r="WZD1" s="119"/>
      <c r="WZE1" s="119"/>
      <c r="WZF1" s="119"/>
      <c r="WZG1" s="119"/>
      <c r="WZH1" s="119"/>
      <c r="WZI1" s="119"/>
      <c r="WZJ1" s="119"/>
      <c r="WZK1" s="119"/>
      <c r="WZL1" s="119"/>
      <c r="WZM1" s="119"/>
      <c r="WZN1" s="119"/>
      <c r="WZO1" s="119"/>
      <c r="WZP1" s="119"/>
      <c r="WZQ1" s="119"/>
      <c r="WZR1" s="119"/>
      <c r="WZS1" s="119"/>
      <c r="WZT1" s="119"/>
      <c r="WZU1" s="119"/>
      <c r="WZV1" s="119"/>
      <c r="WZW1" s="119"/>
      <c r="WZX1" s="119"/>
      <c r="WZY1" s="119"/>
      <c r="WZZ1" s="119"/>
      <c r="XAA1" s="119"/>
      <c r="XAB1" s="119"/>
      <c r="XAC1" s="119"/>
      <c r="XAD1" s="119"/>
      <c r="XAE1" s="119"/>
      <c r="XAF1" s="119"/>
      <c r="XAG1" s="119"/>
      <c r="XAH1" s="119"/>
      <c r="XAI1" s="119"/>
      <c r="XAJ1" s="119"/>
      <c r="XAK1" s="119"/>
      <c r="XAL1" s="119"/>
      <c r="XAM1" s="119"/>
      <c r="XAN1" s="119"/>
      <c r="XAO1" s="119"/>
      <c r="XAP1" s="119"/>
      <c r="XAQ1" s="119"/>
      <c r="XAR1" s="119"/>
      <c r="XAS1" s="119"/>
      <c r="XAT1" s="119"/>
      <c r="XAU1" s="119"/>
      <c r="XAV1" s="119"/>
      <c r="XAW1" s="119"/>
      <c r="XAX1" s="119"/>
      <c r="XAY1" s="119"/>
      <c r="XAZ1" s="119"/>
      <c r="XBA1" s="119"/>
      <c r="XBB1" s="119"/>
      <c r="XBC1" s="119"/>
      <c r="XBD1" s="119"/>
      <c r="XBE1" s="119"/>
      <c r="XBF1" s="119"/>
      <c r="XBG1" s="119"/>
      <c r="XBH1" s="119"/>
      <c r="XBI1" s="119"/>
      <c r="XBJ1" s="119"/>
      <c r="XBK1" s="119"/>
      <c r="XBL1" s="119"/>
      <c r="XBM1" s="119"/>
      <c r="XBN1" s="119"/>
      <c r="XBO1" s="119"/>
      <c r="XBP1" s="119"/>
      <c r="XBQ1" s="119"/>
      <c r="XBR1" s="119"/>
      <c r="XBS1" s="119"/>
      <c r="XBT1" s="119"/>
      <c r="XBU1" s="119"/>
      <c r="XBV1" s="119"/>
      <c r="XBW1" s="119"/>
      <c r="XBX1" s="119"/>
      <c r="XBY1" s="119"/>
      <c r="XBZ1" s="119"/>
      <c r="XCA1" s="119"/>
      <c r="XCB1" s="119"/>
      <c r="XCC1" s="119"/>
      <c r="XCD1" s="119"/>
      <c r="XCE1" s="119"/>
      <c r="XCF1" s="119"/>
      <c r="XCG1" s="119"/>
      <c r="XCH1" s="119"/>
      <c r="XCI1" s="119"/>
      <c r="XCJ1" s="119"/>
      <c r="XCK1" s="119"/>
      <c r="XCL1" s="119"/>
      <c r="XCM1" s="119"/>
      <c r="XCN1" s="119"/>
      <c r="XCO1" s="119"/>
      <c r="XCP1" s="119"/>
      <c r="XCQ1" s="119"/>
      <c r="XCR1" s="119"/>
      <c r="XCS1" s="119"/>
      <c r="XCT1" s="119"/>
      <c r="XCU1" s="119"/>
      <c r="XCV1" s="119"/>
      <c r="XCW1" s="119"/>
      <c r="XCX1" s="119"/>
      <c r="XCY1" s="119"/>
      <c r="XCZ1" s="119"/>
      <c r="XDA1" s="119"/>
      <c r="XDB1" s="119"/>
      <c r="XDC1" s="119"/>
      <c r="XDD1" s="119"/>
      <c r="XDE1" s="119"/>
      <c r="XDF1" s="119"/>
      <c r="XDG1" s="119"/>
      <c r="XDH1" s="119"/>
      <c r="XDI1" s="119"/>
      <c r="XDJ1" s="119"/>
      <c r="XDK1" s="119"/>
      <c r="XDL1" s="119"/>
      <c r="XDM1" s="119"/>
      <c r="XDN1" s="119"/>
      <c r="XDO1" s="119"/>
      <c r="XDP1" s="119"/>
      <c r="XDQ1" s="119"/>
      <c r="XDR1" s="119"/>
      <c r="XDS1" s="119"/>
      <c r="XDT1" s="119"/>
      <c r="XDU1" s="119"/>
      <c r="XDV1" s="119"/>
      <c r="XDW1" s="119"/>
      <c r="XDX1" s="119"/>
      <c r="XDY1" s="119"/>
      <c r="XDZ1" s="119"/>
      <c r="XEA1" s="119"/>
      <c r="XEB1" s="119"/>
      <c r="XEC1" s="119"/>
      <c r="XED1" s="119"/>
      <c r="XEE1" s="119"/>
      <c r="XEF1" s="119"/>
      <c r="XEG1" s="119"/>
      <c r="XEH1" s="119"/>
      <c r="XEI1" s="119"/>
    </row>
    <row r="2" spans="1:16363" ht="30" customHeight="1" x14ac:dyDescent="0.35">
      <c r="A2" s="87" t="s">
        <v>2855</v>
      </c>
      <c r="B2" s="85" t="s">
        <v>2854</v>
      </c>
      <c r="C2" s="82">
        <v>44071</v>
      </c>
      <c r="D2" s="82">
        <v>44072</v>
      </c>
      <c r="E2" s="93" t="s">
        <v>2853</v>
      </c>
      <c r="F2" s="117" t="str">
        <f t="shared" ref="F2:F25" si="0">HYPERLINK(E2)</f>
        <v>https://pubmed.ncbi.nlm.nih.gov/32857402/</v>
      </c>
      <c r="G2" s="99" t="s">
        <v>107</v>
      </c>
      <c r="H2" s="99" t="s">
        <v>104</v>
      </c>
      <c r="I2" s="85" t="s">
        <v>2852</v>
      </c>
      <c r="J2" s="85" t="s">
        <v>2851</v>
      </c>
      <c r="K2" s="85">
        <v>2020</v>
      </c>
      <c r="L2" s="99" t="s">
        <v>1757</v>
      </c>
      <c r="M2" s="85" t="s">
        <v>2850</v>
      </c>
      <c r="N2" s="99" t="s">
        <v>2230</v>
      </c>
      <c r="O2" s="85" t="s">
        <v>237</v>
      </c>
      <c r="P2" s="85" t="s">
        <v>238</v>
      </c>
      <c r="Q2" s="85" t="s">
        <v>238</v>
      </c>
      <c r="R2" s="82" t="s">
        <v>238</v>
      </c>
      <c r="S2" s="85" t="s">
        <v>39</v>
      </c>
      <c r="T2" s="85" t="s">
        <v>2849</v>
      </c>
      <c r="U2" s="85" t="s">
        <v>238</v>
      </c>
      <c r="V2" s="85" t="s">
        <v>238</v>
      </c>
      <c r="W2" s="85" t="s">
        <v>238</v>
      </c>
      <c r="X2" s="85" t="s">
        <v>238</v>
      </c>
      <c r="Y2" s="85" t="s">
        <v>237</v>
      </c>
      <c r="Z2" s="85" t="s">
        <v>238</v>
      </c>
      <c r="AA2" s="85" t="s">
        <v>238</v>
      </c>
      <c r="AB2" s="85" t="s">
        <v>238</v>
      </c>
      <c r="AC2" s="85" t="s">
        <v>238</v>
      </c>
      <c r="AD2" s="85" t="s">
        <v>238</v>
      </c>
      <c r="AE2" s="85" t="s">
        <v>238</v>
      </c>
      <c r="AF2" s="85" t="s">
        <v>238</v>
      </c>
      <c r="AG2" s="85" t="s">
        <v>238</v>
      </c>
      <c r="AH2" s="85" t="s">
        <v>238</v>
      </c>
      <c r="AI2" s="85" t="s">
        <v>238</v>
      </c>
      <c r="AJ2" s="85" t="s">
        <v>238</v>
      </c>
    </row>
    <row r="3" spans="1:16363" ht="30" customHeight="1" x14ac:dyDescent="0.35">
      <c r="A3" s="87" t="s">
        <v>2848</v>
      </c>
      <c r="B3" s="85" t="s">
        <v>2847</v>
      </c>
      <c r="C3" s="82">
        <v>44070</v>
      </c>
      <c r="D3" s="82">
        <v>44071</v>
      </c>
      <c r="E3" s="93" t="s">
        <v>2846</v>
      </c>
      <c r="F3" s="117" t="str">
        <f t="shared" si="0"/>
        <v>https://pubmed.ncbi.nlm.nih.gov/32851931/</v>
      </c>
      <c r="G3" s="99" t="s">
        <v>103</v>
      </c>
      <c r="H3" s="99" t="s">
        <v>104</v>
      </c>
      <c r="I3" s="85" t="s">
        <v>2845</v>
      </c>
      <c r="J3" s="85" t="s">
        <v>2844</v>
      </c>
      <c r="K3" s="85">
        <v>2020</v>
      </c>
      <c r="L3" s="99" t="s">
        <v>1757</v>
      </c>
      <c r="M3" s="85" t="s">
        <v>2843</v>
      </c>
      <c r="N3" s="99" t="s">
        <v>2230</v>
      </c>
      <c r="O3" s="85" t="s">
        <v>237</v>
      </c>
      <c r="P3" s="85" t="s">
        <v>238</v>
      </c>
      <c r="Q3" s="85" t="s">
        <v>237</v>
      </c>
      <c r="R3" s="82" t="s">
        <v>238</v>
      </c>
      <c r="S3" s="85" t="s">
        <v>105</v>
      </c>
      <c r="T3" s="85">
        <v>7</v>
      </c>
      <c r="U3" s="85" t="s">
        <v>237</v>
      </c>
      <c r="V3" s="85" t="s">
        <v>237</v>
      </c>
      <c r="W3" s="85" t="s">
        <v>237</v>
      </c>
      <c r="X3" s="85" t="s">
        <v>237</v>
      </c>
      <c r="Y3" s="85" t="s">
        <v>237</v>
      </c>
      <c r="Z3" s="85" t="s">
        <v>238</v>
      </c>
      <c r="AA3" s="85" t="s">
        <v>238</v>
      </c>
      <c r="AB3" s="85" t="s">
        <v>238</v>
      </c>
      <c r="AC3" s="85" t="s">
        <v>238</v>
      </c>
      <c r="AD3" s="85" t="s">
        <v>238</v>
      </c>
      <c r="AE3" s="85" t="s">
        <v>237</v>
      </c>
      <c r="AF3" s="85" t="s">
        <v>238</v>
      </c>
      <c r="AG3" s="85" t="s">
        <v>238</v>
      </c>
      <c r="AH3" s="85" t="s">
        <v>238</v>
      </c>
      <c r="AI3" s="85" t="s">
        <v>238</v>
      </c>
      <c r="AJ3" s="85" t="s">
        <v>238</v>
      </c>
    </row>
    <row r="4" spans="1:16363" ht="30" customHeight="1" x14ac:dyDescent="0.35">
      <c r="A4" s="87" t="s">
        <v>2842</v>
      </c>
      <c r="B4" s="85" t="s">
        <v>2841</v>
      </c>
      <c r="C4" s="82">
        <v>44050</v>
      </c>
      <c r="D4" s="82">
        <v>44071</v>
      </c>
      <c r="E4" s="93" t="s">
        <v>2840</v>
      </c>
      <c r="F4" s="117" t="str">
        <f t="shared" si="0"/>
        <v>https://pubmed.ncbi.nlm.nih.gov/32850564/</v>
      </c>
      <c r="G4" s="99" t="s">
        <v>1864</v>
      </c>
      <c r="H4" s="99" t="s">
        <v>102</v>
      </c>
      <c r="I4" s="85" t="s">
        <v>2839</v>
      </c>
      <c r="J4" s="85" t="s">
        <v>2838</v>
      </c>
      <c r="K4" s="85">
        <v>2020</v>
      </c>
      <c r="L4" s="99" t="s">
        <v>1757</v>
      </c>
      <c r="M4" s="85" t="s">
        <v>2837</v>
      </c>
      <c r="N4" s="99" t="s">
        <v>2230</v>
      </c>
      <c r="O4" s="85" t="s">
        <v>237</v>
      </c>
      <c r="P4" s="85" t="s">
        <v>238</v>
      </c>
      <c r="Q4" s="85" t="s">
        <v>237</v>
      </c>
      <c r="R4" s="82" t="s">
        <v>238</v>
      </c>
      <c r="S4" s="85" t="s">
        <v>101</v>
      </c>
      <c r="T4" s="85" t="s">
        <v>238</v>
      </c>
      <c r="U4" s="85" t="s">
        <v>237</v>
      </c>
      <c r="V4" s="85" t="s">
        <v>237</v>
      </c>
      <c r="W4" s="85" t="s">
        <v>237</v>
      </c>
      <c r="X4" s="85" t="s">
        <v>237</v>
      </c>
      <c r="Y4" s="85" t="s">
        <v>237</v>
      </c>
      <c r="Z4" s="85" t="s">
        <v>238</v>
      </c>
      <c r="AA4" s="85" t="s">
        <v>238</v>
      </c>
      <c r="AB4" s="85" t="s">
        <v>238</v>
      </c>
      <c r="AC4" s="85" t="s">
        <v>238</v>
      </c>
      <c r="AD4" s="85" t="s">
        <v>238</v>
      </c>
      <c r="AE4" s="85" t="s">
        <v>237</v>
      </c>
      <c r="AF4" s="85" t="s">
        <v>238</v>
      </c>
      <c r="AG4" s="85" t="s">
        <v>238</v>
      </c>
      <c r="AH4" s="85" t="s">
        <v>238</v>
      </c>
      <c r="AI4" s="85" t="s">
        <v>238</v>
      </c>
      <c r="AJ4" s="85" t="s">
        <v>238</v>
      </c>
    </row>
    <row r="5" spans="1:16363" ht="30" customHeight="1" x14ac:dyDescent="0.35">
      <c r="A5" s="87" t="s">
        <v>2836</v>
      </c>
      <c r="B5" s="85" t="s">
        <v>2835</v>
      </c>
      <c r="C5" s="82">
        <v>44075</v>
      </c>
      <c r="D5" s="82">
        <v>44071</v>
      </c>
      <c r="E5" s="93" t="s">
        <v>2834</v>
      </c>
      <c r="F5" s="117" t="str">
        <f t="shared" si="0"/>
        <v>https://pubmed.ncbi.nlm.nih.gov/32847961/</v>
      </c>
      <c r="G5" s="99" t="s">
        <v>1864</v>
      </c>
      <c r="H5" s="99" t="s">
        <v>109</v>
      </c>
      <c r="I5" s="85" t="s">
        <v>2833</v>
      </c>
      <c r="J5" s="85" t="s">
        <v>2832</v>
      </c>
      <c r="K5" s="85">
        <v>2020</v>
      </c>
      <c r="L5" s="99" t="s">
        <v>1757</v>
      </c>
      <c r="M5" s="85" t="s">
        <v>2831</v>
      </c>
      <c r="N5" s="99" t="s">
        <v>2230</v>
      </c>
      <c r="O5" s="85" t="s">
        <v>238</v>
      </c>
      <c r="P5" s="85" t="s">
        <v>237</v>
      </c>
      <c r="Q5" s="85" t="s">
        <v>238</v>
      </c>
      <c r="R5" s="82" t="s">
        <v>238</v>
      </c>
      <c r="S5" s="85" t="s">
        <v>101</v>
      </c>
      <c r="T5" s="85" t="s">
        <v>238</v>
      </c>
      <c r="U5" s="85" t="s">
        <v>238</v>
      </c>
      <c r="V5" s="85" t="s">
        <v>238</v>
      </c>
      <c r="W5" s="85" t="s">
        <v>238</v>
      </c>
      <c r="X5" s="85" t="s">
        <v>238</v>
      </c>
      <c r="Y5" s="85" t="s">
        <v>238</v>
      </c>
      <c r="Z5" s="85" t="s">
        <v>238</v>
      </c>
      <c r="AA5" s="85" t="s">
        <v>238</v>
      </c>
      <c r="AB5" s="85" t="s">
        <v>238</v>
      </c>
      <c r="AC5" s="85" t="s">
        <v>238</v>
      </c>
      <c r="AD5" s="85" t="s">
        <v>237</v>
      </c>
      <c r="AE5" s="85" t="s">
        <v>238</v>
      </c>
      <c r="AF5" s="85" t="s">
        <v>238</v>
      </c>
      <c r="AG5" s="85" t="s">
        <v>238</v>
      </c>
      <c r="AH5" s="85" t="s">
        <v>238</v>
      </c>
      <c r="AI5" s="85" t="s">
        <v>238</v>
      </c>
      <c r="AJ5" s="85" t="s">
        <v>238</v>
      </c>
    </row>
    <row r="6" spans="1:16363" ht="30" customHeight="1" x14ac:dyDescent="0.35">
      <c r="A6" s="87" t="s">
        <v>2830</v>
      </c>
      <c r="B6" s="85" t="s">
        <v>1761</v>
      </c>
      <c r="C6" s="82">
        <v>44050</v>
      </c>
      <c r="D6" s="82">
        <v>44074</v>
      </c>
      <c r="E6" s="93" t="s">
        <v>2829</v>
      </c>
      <c r="F6" s="117" t="str">
        <f t="shared" si="0"/>
        <v>http://www.jcnonweb.com/article.asp?issn=2249-4847;year=2020;volume=9;issue=3;spage=229;epage=230;aulast=Mosalli</v>
      </c>
      <c r="G6" s="99" t="s">
        <v>1864</v>
      </c>
      <c r="H6" s="99" t="s">
        <v>109</v>
      </c>
      <c r="I6" s="85" t="s">
        <v>2828</v>
      </c>
      <c r="J6" s="85" t="s">
        <v>2827</v>
      </c>
      <c r="K6" s="85">
        <v>2020</v>
      </c>
      <c r="L6" s="99" t="s">
        <v>1757</v>
      </c>
      <c r="M6" s="85" t="s">
        <v>2826</v>
      </c>
      <c r="N6" s="99" t="s">
        <v>2230</v>
      </c>
      <c r="O6" s="85" t="s">
        <v>237</v>
      </c>
      <c r="P6" s="85" t="s">
        <v>238</v>
      </c>
      <c r="Q6" s="85" t="s">
        <v>237</v>
      </c>
      <c r="R6" s="82" t="s">
        <v>238</v>
      </c>
      <c r="S6" s="85" t="s">
        <v>101</v>
      </c>
      <c r="T6" s="85" t="s">
        <v>238</v>
      </c>
      <c r="U6" s="85" t="s">
        <v>238</v>
      </c>
      <c r="V6" s="85" t="s">
        <v>238</v>
      </c>
      <c r="W6" s="85" t="s">
        <v>238</v>
      </c>
      <c r="X6" s="85" t="s">
        <v>238</v>
      </c>
      <c r="Y6" s="85" t="s">
        <v>237</v>
      </c>
      <c r="Z6" s="85" t="s">
        <v>238</v>
      </c>
      <c r="AA6" s="85" t="s">
        <v>238</v>
      </c>
      <c r="AB6" s="85" t="s">
        <v>238</v>
      </c>
      <c r="AC6" s="85" t="s">
        <v>238</v>
      </c>
      <c r="AD6" s="85" t="s">
        <v>238</v>
      </c>
      <c r="AE6" s="85" t="s">
        <v>237</v>
      </c>
      <c r="AF6" s="85" t="s">
        <v>238</v>
      </c>
      <c r="AG6" s="85" t="s">
        <v>238</v>
      </c>
      <c r="AH6" s="85" t="s">
        <v>238</v>
      </c>
      <c r="AI6" s="85" t="s">
        <v>238</v>
      </c>
      <c r="AJ6" s="85" t="s">
        <v>238</v>
      </c>
    </row>
    <row r="7" spans="1:16363" ht="30" customHeight="1" x14ac:dyDescent="0.35">
      <c r="A7" s="87" t="s">
        <v>2825</v>
      </c>
      <c r="B7" s="85" t="s">
        <v>2824</v>
      </c>
      <c r="C7" s="82">
        <v>44049</v>
      </c>
      <c r="D7" s="82" t="s">
        <v>2413</v>
      </c>
      <c r="E7" s="93" t="s">
        <v>2823</v>
      </c>
      <c r="F7" s="117" t="str">
        <f t="shared" si="0"/>
        <v>https://reciamuc.com/index.php/RECIAMUC/article/view/499/759</v>
      </c>
      <c r="G7" s="99" t="s">
        <v>1864</v>
      </c>
      <c r="H7" s="99" t="s">
        <v>102</v>
      </c>
      <c r="I7" s="85" t="s">
        <v>2822</v>
      </c>
      <c r="J7" s="85" t="s">
        <v>2821</v>
      </c>
      <c r="K7" s="85">
        <v>2020</v>
      </c>
      <c r="L7" s="99" t="s">
        <v>1757</v>
      </c>
      <c r="M7" s="85" t="s">
        <v>2820</v>
      </c>
      <c r="N7" s="99" t="s">
        <v>2230</v>
      </c>
      <c r="O7" s="85" t="s">
        <v>237</v>
      </c>
      <c r="P7" s="85" t="s">
        <v>238</v>
      </c>
      <c r="Q7" s="85" t="s">
        <v>237</v>
      </c>
      <c r="R7" s="82" t="s">
        <v>238</v>
      </c>
      <c r="S7" s="85" t="s">
        <v>101</v>
      </c>
      <c r="T7" s="85" t="s">
        <v>238</v>
      </c>
      <c r="U7" s="85" t="s">
        <v>237</v>
      </c>
      <c r="V7" s="85" t="s">
        <v>237</v>
      </c>
      <c r="W7" s="85" t="s">
        <v>237</v>
      </c>
      <c r="X7" s="85" t="s">
        <v>237</v>
      </c>
      <c r="Y7" s="85" t="s">
        <v>237</v>
      </c>
      <c r="Z7" s="85" t="s">
        <v>238</v>
      </c>
      <c r="AA7" s="85" t="s">
        <v>238</v>
      </c>
      <c r="AB7" s="85" t="s">
        <v>238</v>
      </c>
      <c r="AC7" s="85" t="s">
        <v>238</v>
      </c>
      <c r="AD7" s="85" t="s">
        <v>238</v>
      </c>
      <c r="AE7" s="85" t="s">
        <v>237</v>
      </c>
      <c r="AF7" s="85" t="s">
        <v>238</v>
      </c>
      <c r="AG7" s="85" t="s">
        <v>238</v>
      </c>
      <c r="AH7" s="85" t="s">
        <v>238</v>
      </c>
      <c r="AI7" s="85" t="s">
        <v>238</v>
      </c>
      <c r="AJ7" s="85" t="s">
        <v>238</v>
      </c>
    </row>
    <row r="8" spans="1:16363" ht="30" customHeight="1" x14ac:dyDescent="0.35">
      <c r="A8" s="87" t="s">
        <v>2819</v>
      </c>
      <c r="B8" s="85" t="s">
        <v>2818</v>
      </c>
      <c r="C8" s="82">
        <v>44036</v>
      </c>
      <c r="D8" s="82" t="s">
        <v>2413</v>
      </c>
      <c r="E8" s="93" t="s">
        <v>2817</v>
      </c>
      <c r="F8" s="117" t="str">
        <f t="shared" si="0"/>
        <v>http://www.journalijdr.com/neonates-hospitalized-due-covid-19-par%C3%A1-amazon-region-brazil-case-series</v>
      </c>
      <c r="G8" s="99" t="s">
        <v>1063</v>
      </c>
      <c r="H8" s="99" t="s">
        <v>104</v>
      </c>
      <c r="I8" s="85" t="s">
        <v>2816</v>
      </c>
      <c r="J8" s="85" t="s">
        <v>2815</v>
      </c>
      <c r="K8" s="85">
        <v>2020</v>
      </c>
      <c r="L8" s="99" t="s">
        <v>1757</v>
      </c>
      <c r="M8" s="85" t="s">
        <v>2814</v>
      </c>
      <c r="N8" s="99" t="s">
        <v>2230</v>
      </c>
      <c r="O8" s="85" t="s">
        <v>237</v>
      </c>
      <c r="P8" s="85" t="s">
        <v>238</v>
      </c>
      <c r="Q8" s="85" t="s">
        <v>237</v>
      </c>
      <c r="R8" s="82" t="s">
        <v>238</v>
      </c>
      <c r="S8" s="85" t="s">
        <v>39</v>
      </c>
      <c r="T8" s="85">
        <v>5</v>
      </c>
      <c r="U8" s="85" t="s">
        <v>237</v>
      </c>
      <c r="V8" s="85" t="s">
        <v>237</v>
      </c>
      <c r="W8" s="85" t="s">
        <v>237</v>
      </c>
      <c r="X8" s="85" t="s">
        <v>237</v>
      </c>
      <c r="Y8" s="85" t="s">
        <v>238</v>
      </c>
      <c r="Z8" s="85" t="s">
        <v>238</v>
      </c>
      <c r="AA8" s="85" t="s">
        <v>238</v>
      </c>
      <c r="AB8" s="85" t="s">
        <v>238</v>
      </c>
      <c r="AC8" s="85" t="s">
        <v>238</v>
      </c>
      <c r="AD8" s="85" t="s">
        <v>238</v>
      </c>
      <c r="AE8" s="85" t="s">
        <v>237</v>
      </c>
      <c r="AF8" s="85" t="s">
        <v>238</v>
      </c>
      <c r="AG8" s="85" t="s">
        <v>238</v>
      </c>
      <c r="AH8" s="85" t="s">
        <v>238</v>
      </c>
      <c r="AI8" s="85" t="s">
        <v>238</v>
      </c>
      <c r="AJ8" s="85" t="s">
        <v>238</v>
      </c>
    </row>
    <row r="9" spans="1:16363" ht="30" customHeight="1" x14ac:dyDescent="0.35">
      <c r="A9" s="87" t="s">
        <v>2813</v>
      </c>
      <c r="B9" s="85" t="s">
        <v>2812</v>
      </c>
      <c r="C9" s="82" t="s">
        <v>2413</v>
      </c>
      <c r="D9" s="82" t="s">
        <v>2413</v>
      </c>
      <c r="E9" s="93" t="s">
        <v>2811</v>
      </c>
      <c r="F9" s="117" t="str">
        <f t="shared" si="0"/>
        <v>http://mail.spog.org.pe/web/revista/index.php/RPGO/article/view/2247</v>
      </c>
      <c r="G9" s="99" t="s">
        <v>1864</v>
      </c>
      <c r="H9" s="99" t="s">
        <v>102</v>
      </c>
      <c r="I9" s="85" t="s">
        <v>2810</v>
      </c>
      <c r="J9" s="85" t="s">
        <v>2809</v>
      </c>
      <c r="K9" s="85">
        <v>2020</v>
      </c>
      <c r="L9" s="99" t="s">
        <v>1757</v>
      </c>
      <c r="M9" s="85" t="s">
        <v>2808</v>
      </c>
      <c r="N9" s="99" t="s">
        <v>2119</v>
      </c>
      <c r="O9" s="85" t="s">
        <v>237</v>
      </c>
      <c r="P9" s="85" t="s">
        <v>238</v>
      </c>
      <c r="Q9" s="85" t="s">
        <v>237</v>
      </c>
      <c r="R9" s="82" t="s">
        <v>238</v>
      </c>
      <c r="S9" s="85" t="s">
        <v>101</v>
      </c>
      <c r="T9" s="85" t="s">
        <v>238</v>
      </c>
      <c r="U9" s="85" t="s">
        <v>237</v>
      </c>
      <c r="V9" s="85" t="s">
        <v>237</v>
      </c>
      <c r="W9" s="85" t="s">
        <v>237</v>
      </c>
      <c r="X9" s="85" t="s">
        <v>237</v>
      </c>
      <c r="Y9" s="85" t="s">
        <v>237</v>
      </c>
      <c r="Z9" s="85" t="s">
        <v>238</v>
      </c>
      <c r="AA9" s="85" t="s">
        <v>238</v>
      </c>
      <c r="AB9" s="85" t="s">
        <v>238</v>
      </c>
      <c r="AC9" s="85" t="s">
        <v>238</v>
      </c>
      <c r="AD9" s="85" t="s">
        <v>238</v>
      </c>
      <c r="AE9" s="85" t="s">
        <v>237</v>
      </c>
      <c r="AF9" s="85" t="s">
        <v>238</v>
      </c>
      <c r="AG9" s="85" t="s">
        <v>238</v>
      </c>
      <c r="AH9" s="85" t="s">
        <v>238</v>
      </c>
      <c r="AI9" s="85" t="s">
        <v>238</v>
      </c>
      <c r="AJ9" s="85" t="s">
        <v>238</v>
      </c>
    </row>
    <row r="10" spans="1:16363" ht="30" customHeight="1" x14ac:dyDescent="0.35">
      <c r="A10" s="87" t="s">
        <v>2807</v>
      </c>
      <c r="B10" s="85" t="s">
        <v>2806</v>
      </c>
      <c r="C10" s="82" t="s">
        <v>2413</v>
      </c>
      <c r="D10" s="82" t="s">
        <v>2413</v>
      </c>
      <c r="E10" s="118" t="s">
        <v>2805</v>
      </c>
      <c r="F10" s="117" t="e">
        <f t="shared" si="0"/>
        <v>#VALUE!</v>
      </c>
      <c r="G10" s="99" t="s">
        <v>1864</v>
      </c>
      <c r="H10" s="99" t="s">
        <v>102</v>
      </c>
      <c r="I10" s="85" t="s">
        <v>2804</v>
      </c>
      <c r="J10" s="85" t="s">
        <v>2413</v>
      </c>
      <c r="K10" s="85">
        <v>2020</v>
      </c>
      <c r="L10" s="99" t="s">
        <v>1268</v>
      </c>
      <c r="M10" s="85" t="s">
        <v>2803</v>
      </c>
      <c r="N10" s="99" t="s">
        <v>2230</v>
      </c>
      <c r="O10" s="85" t="s">
        <v>237</v>
      </c>
      <c r="P10" s="85" t="s">
        <v>238</v>
      </c>
      <c r="Q10" s="85" t="s">
        <v>237</v>
      </c>
      <c r="R10" s="82" t="s">
        <v>238</v>
      </c>
      <c r="S10" s="85" t="s">
        <v>101</v>
      </c>
      <c r="T10" s="85" t="s">
        <v>2802</v>
      </c>
      <c r="U10" s="85" t="s">
        <v>237</v>
      </c>
      <c r="V10" s="85" t="s">
        <v>237</v>
      </c>
      <c r="W10" s="85" t="s">
        <v>237</v>
      </c>
      <c r="X10" s="85" t="s">
        <v>237</v>
      </c>
      <c r="Y10" s="85" t="s">
        <v>237</v>
      </c>
      <c r="Z10" s="85" t="s">
        <v>238</v>
      </c>
      <c r="AA10" s="85" t="s">
        <v>238</v>
      </c>
      <c r="AB10" s="85" t="s">
        <v>238</v>
      </c>
      <c r="AC10" s="85" t="s">
        <v>238</v>
      </c>
      <c r="AD10" s="85" t="s">
        <v>238</v>
      </c>
      <c r="AE10" s="85" t="s">
        <v>237</v>
      </c>
      <c r="AF10" s="85" t="s">
        <v>238</v>
      </c>
      <c r="AG10" s="85" t="s">
        <v>238</v>
      </c>
      <c r="AH10" s="85" t="s">
        <v>238</v>
      </c>
      <c r="AI10" s="85" t="s">
        <v>238</v>
      </c>
      <c r="AJ10" s="85" t="s">
        <v>238</v>
      </c>
    </row>
    <row r="11" spans="1:16363" ht="30" customHeight="1" x14ac:dyDescent="0.35">
      <c r="A11" s="87" t="s">
        <v>2801</v>
      </c>
      <c r="B11" s="85" t="s">
        <v>2800</v>
      </c>
      <c r="C11" s="82">
        <v>44071</v>
      </c>
      <c r="D11" s="82">
        <v>44073</v>
      </c>
      <c r="E11" s="93" t="s">
        <v>2799</v>
      </c>
      <c r="F11" s="117" t="str">
        <f t="shared" si="0"/>
        <v>https://nyaspubs.onlinelibrary.wiley.com/doi/full/10.1111/nyas.14477</v>
      </c>
      <c r="G11" s="99" t="s">
        <v>2258</v>
      </c>
      <c r="H11" s="99" t="s">
        <v>102</v>
      </c>
      <c r="I11" s="85" t="s">
        <v>2798</v>
      </c>
      <c r="J11" s="85" t="s">
        <v>2797</v>
      </c>
      <c r="K11" s="85">
        <v>2020</v>
      </c>
      <c r="L11" s="99" t="s">
        <v>1757</v>
      </c>
      <c r="M11" s="85" t="s">
        <v>2796</v>
      </c>
      <c r="N11" s="99" t="s">
        <v>2230</v>
      </c>
      <c r="O11" s="85" t="s">
        <v>237</v>
      </c>
      <c r="P11" s="85" t="s">
        <v>238</v>
      </c>
      <c r="Q11" s="85" t="s">
        <v>237</v>
      </c>
      <c r="R11" s="82" t="s">
        <v>238</v>
      </c>
      <c r="S11" s="85" t="s">
        <v>101</v>
      </c>
      <c r="T11" s="85" t="s">
        <v>238</v>
      </c>
      <c r="U11" s="85" t="s">
        <v>238</v>
      </c>
      <c r="V11" s="85" t="s">
        <v>238</v>
      </c>
      <c r="W11" s="85" t="s">
        <v>238</v>
      </c>
      <c r="X11" s="85" t="s">
        <v>238</v>
      </c>
      <c r="Y11" s="85" t="s">
        <v>238</v>
      </c>
      <c r="Z11" s="85" t="s">
        <v>238</v>
      </c>
      <c r="AA11" s="85" t="s">
        <v>238</v>
      </c>
      <c r="AB11" s="85" t="s">
        <v>238</v>
      </c>
      <c r="AC11" s="85" t="s">
        <v>238</v>
      </c>
      <c r="AD11" s="85" t="s">
        <v>238</v>
      </c>
      <c r="AE11" s="85" t="s">
        <v>238</v>
      </c>
      <c r="AF11" s="85" t="s">
        <v>238</v>
      </c>
      <c r="AG11" s="85" t="s">
        <v>238</v>
      </c>
      <c r="AH11" s="85" t="s">
        <v>238</v>
      </c>
      <c r="AI11" s="85" t="s">
        <v>238</v>
      </c>
      <c r="AJ11" s="85" t="s">
        <v>238</v>
      </c>
    </row>
    <row r="12" spans="1:16363" ht="30" customHeight="1" x14ac:dyDescent="0.35">
      <c r="A12" s="87" t="s">
        <v>2795</v>
      </c>
      <c r="B12" s="85" t="s">
        <v>2794</v>
      </c>
      <c r="C12" s="82">
        <v>44043</v>
      </c>
      <c r="D12" s="82">
        <v>44070</v>
      </c>
      <c r="E12" s="93" t="s">
        <v>2793</v>
      </c>
      <c r="F12" s="117" t="str">
        <f t="shared" si="0"/>
        <v>https://www.magonlinelibrary.com/doi/full/10.12968/hmed.2020.0321</v>
      </c>
      <c r="G12" s="99" t="s">
        <v>1864</v>
      </c>
      <c r="H12" s="99" t="s">
        <v>102</v>
      </c>
      <c r="I12" s="85" t="s">
        <v>2792</v>
      </c>
      <c r="J12" s="85" t="s">
        <v>2791</v>
      </c>
      <c r="K12" s="85">
        <v>2020</v>
      </c>
      <c r="L12" s="99" t="s">
        <v>1757</v>
      </c>
      <c r="M12" s="85" t="s">
        <v>2790</v>
      </c>
      <c r="N12" s="99" t="s">
        <v>2230</v>
      </c>
      <c r="O12" s="85" t="s">
        <v>237</v>
      </c>
      <c r="P12" s="85" t="s">
        <v>237</v>
      </c>
      <c r="Q12" s="85" t="s">
        <v>237</v>
      </c>
      <c r="R12" s="82" t="s">
        <v>238</v>
      </c>
      <c r="S12" s="85" t="s">
        <v>101</v>
      </c>
      <c r="T12" s="85" t="s">
        <v>238</v>
      </c>
      <c r="U12" s="85" t="s">
        <v>238</v>
      </c>
      <c r="V12" s="85" t="s">
        <v>238</v>
      </c>
      <c r="W12" s="85" t="s">
        <v>238</v>
      </c>
      <c r="X12" s="85" t="s">
        <v>238</v>
      </c>
      <c r="Y12" s="85" t="s">
        <v>238</v>
      </c>
      <c r="Z12" s="85" t="s">
        <v>238</v>
      </c>
      <c r="AA12" s="85" t="s">
        <v>238</v>
      </c>
      <c r="AB12" s="85" t="s">
        <v>238</v>
      </c>
      <c r="AC12" s="85" t="s">
        <v>238</v>
      </c>
      <c r="AD12" s="85" t="s">
        <v>238</v>
      </c>
      <c r="AE12" s="85" t="s">
        <v>238</v>
      </c>
      <c r="AF12" s="85" t="s">
        <v>238</v>
      </c>
      <c r="AG12" s="85" t="s">
        <v>238</v>
      </c>
      <c r="AH12" s="85" t="s">
        <v>238</v>
      </c>
      <c r="AI12" s="85" t="s">
        <v>238</v>
      </c>
      <c r="AJ12" s="85" t="s">
        <v>238</v>
      </c>
    </row>
    <row r="13" spans="1:16363" ht="30" customHeight="1" x14ac:dyDescent="0.35">
      <c r="A13" s="87" t="s">
        <v>2789</v>
      </c>
      <c r="B13" s="85" t="s">
        <v>1761</v>
      </c>
      <c r="C13" s="82">
        <v>44069</v>
      </c>
      <c r="D13" s="82">
        <v>44070</v>
      </c>
      <c r="E13" s="93" t="s">
        <v>2788</v>
      </c>
      <c r="F13" s="117" t="str">
        <f t="shared" si="0"/>
        <v>https://onlinelibrary.wiley.com/doi/full/10.1002/ajhb.23494</v>
      </c>
      <c r="G13" s="99" t="s">
        <v>1864</v>
      </c>
      <c r="H13" s="99" t="s">
        <v>109</v>
      </c>
      <c r="I13" s="85" t="s">
        <v>2787</v>
      </c>
      <c r="J13" s="85" t="s">
        <v>2786</v>
      </c>
      <c r="K13" s="85">
        <v>2020</v>
      </c>
      <c r="L13" s="99" t="s">
        <v>1757</v>
      </c>
      <c r="M13" s="85" t="s">
        <v>2785</v>
      </c>
      <c r="N13" s="99" t="s">
        <v>2230</v>
      </c>
      <c r="O13" s="85" t="s">
        <v>237</v>
      </c>
      <c r="P13" s="85" t="s">
        <v>237</v>
      </c>
      <c r="Q13" s="85" t="s">
        <v>238</v>
      </c>
      <c r="R13" s="82" t="s">
        <v>238</v>
      </c>
      <c r="S13" s="85" t="s">
        <v>101</v>
      </c>
      <c r="T13" s="85" t="s">
        <v>238</v>
      </c>
      <c r="U13" s="85" t="s">
        <v>238</v>
      </c>
      <c r="V13" s="85" t="s">
        <v>238</v>
      </c>
      <c r="W13" s="85" t="s">
        <v>238</v>
      </c>
      <c r="X13" s="85" t="s">
        <v>238</v>
      </c>
      <c r="Y13" s="85" t="s">
        <v>238</v>
      </c>
      <c r="Z13" s="85" t="s">
        <v>238</v>
      </c>
      <c r="AA13" s="85" t="s">
        <v>238</v>
      </c>
      <c r="AB13" s="85" t="s">
        <v>238</v>
      </c>
      <c r="AC13" s="85" t="s">
        <v>238</v>
      </c>
      <c r="AD13" s="85" t="s">
        <v>238</v>
      </c>
      <c r="AE13" s="85" t="s">
        <v>238</v>
      </c>
      <c r="AF13" s="85" t="s">
        <v>238</v>
      </c>
      <c r="AG13" s="85" t="s">
        <v>238</v>
      </c>
      <c r="AH13" s="85" t="s">
        <v>238</v>
      </c>
      <c r="AI13" s="85" t="s">
        <v>238</v>
      </c>
      <c r="AJ13" s="85" t="s">
        <v>238</v>
      </c>
    </row>
    <row r="14" spans="1:16363" ht="30" customHeight="1" x14ac:dyDescent="0.35">
      <c r="A14" s="87" t="s">
        <v>2784</v>
      </c>
      <c r="B14" s="85" t="s">
        <v>2783</v>
      </c>
      <c r="C14" s="82">
        <v>44063</v>
      </c>
      <c r="D14" s="82">
        <v>44070</v>
      </c>
      <c r="E14" s="93" t="s">
        <v>2782</v>
      </c>
      <c r="F14" s="117" t="str">
        <f t="shared" si="0"/>
        <v>https://www.sciencedirect.com/science/article/pii/S1359511320308291</v>
      </c>
      <c r="G14" s="99" t="s">
        <v>1864</v>
      </c>
      <c r="H14" s="99" t="s">
        <v>102</v>
      </c>
      <c r="I14" s="85" t="s">
        <v>2781</v>
      </c>
      <c r="J14" s="85" t="s">
        <v>2780</v>
      </c>
      <c r="K14" s="85">
        <v>2020</v>
      </c>
      <c r="L14" s="99" t="s">
        <v>1757</v>
      </c>
      <c r="M14" s="85" t="s">
        <v>2779</v>
      </c>
      <c r="N14" s="99" t="s">
        <v>2230</v>
      </c>
      <c r="O14" s="85" t="s">
        <v>237</v>
      </c>
      <c r="P14" s="85" t="s">
        <v>237</v>
      </c>
      <c r="Q14" s="85" t="s">
        <v>237</v>
      </c>
      <c r="R14" s="82" t="s">
        <v>238</v>
      </c>
      <c r="S14" s="85" t="s">
        <v>101</v>
      </c>
      <c r="T14" s="85" t="s">
        <v>238</v>
      </c>
      <c r="U14" s="85" t="s">
        <v>238</v>
      </c>
      <c r="V14" s="85" t="s">
        <v>238</v>
      </c>
      <c r="W14" s="85" t="s">
        <v>238</v>
      </c>
      <c r="X14" s="85" t="s">
        <v>238</v>
      </c>
      <c r="Y14" s="85" t="s">
        <v>238</v>
      </c>
      <c r="Z14" s="85" t="s">
        <v>238</v>
      </c>
      <c r="AA14" s="85" t="s">
        <v>238</v>
      </c>
      <c r="AB14" s="85" t="s">
        <v>238</v>
      </c>
      <c r="AC14" s="85" t="s">
        <v>238</v>
      </c>
      <c r="AD14" s="85" t="s">
        <v>238</v>
      </c>
      <c r="AE14" s="85" t="s">
        <v>238</v>
      </c>
      <c r="AF14" s="85" t="s">
        <v>238</v>
      </c>
      <c r="AG14" s="85" t="s">
        <v>238</v>
      </c>
      <c r="AH14" s="85" t="s">
        <v>238</v>
      </c>
      <c r="AI14" s="85" t="s">
        <v>238</v>
      </c>
      <c r="AJ14" s="85" t="s">
        <v>238</v>
      </c>
    </row>
    <row r="15" spans="1:16363" ht="30" customHeight="1" x14ac:dyDescent="0.35">
      <c r="A15" s="87" t="s">
        <v>2778</v>
      </c>
      <c r="B15" s="85" t="s">
        <v>2777</v>
      </c>
      <c r="C15" s="82">
        <v>44069</v>
      </c>
      <c r="D15" s="82">
        <v>44070</v>
      </c>
      <c r="E15" s="93" t="s">
        <v>2776</v>
      </c>
      <c r="F15" s="117" t="str">
        <f t="shared" si="0"/>
        <v>https://bmcmedresmethodol.biomedcentral.com/articles/10.1186/s12874-020-01102-y</v>
      </c>
      <c r="G15" s="99" t="s">
        <v>103</v>
      </c>
      <c r="H15" s="99" t="s">
        <v>104</v>
      </c>
      <c r="I15" s="85" t="s">
        <v>2775</v>
      </c>
      <c r="J15" s="85" t="s">
        <v>2774</v>
      </c>
      <c r="K15" s="85">
        <v>2020</v>
      </c>
      <c r="L15" s="99" t="s">
        <v>1757</v>
      </c>
      <c r="M15" s="85" t="s">
        <v>2773</v>
      </c>
      <c r="N15" s="99" t="s">
        <v>2230</v>
      </c>
      <c r="O15" s="85" t="s">
        <v>237</v>
      </c>
      <c r="P15" s="85" t="s">
        <v>238</v>
      </c>
      <c r="Q15" s="85" t="s">
        <v>238</v>
      </c>
      <c r="R15" s="82" t="s">
        <v>237</v>
      </c>
      <c r="S15" s="85" t="s">
        <v>105</v>
      </c>
      <c r="T15" s="85" t="s">
        <v>2772</v>
      </c>
      <c r="U15" s="85" t="s">
        <v>238</v>
      </c>
      <c r="V15" s="85" t="s">
        <v>238</v>
      </c>
      <c r="W15" s="85" t="s">
        <v>238</v>
      </c>
      <c r="X15" s="85" t="s">
        <v>238</v>
      </c>
      <c r="Y15" s="85" t="s">
        <v>238</v>
      </c>
      <c r="Z15" s="85" t="s">
        <v>238</v>
      </c>
      <c r="AA15" s="85" t="s">
        <v>238</v>
      </c>
      <c r="AB15" s="85" t="s">
        <v>238</v>
      </c>
      <c r="AC15" s="85" t="s">
        <v>238</v>
      </c>
      <c r="AD15" s="85" t="s">
        <v>238</v>
      </c>
      <c r="AE15" s="85" t="s">
        <v>238</v>
      </c>
      <c r="AF15" s="85" t="s">
        <v>238</v>
      </c>
      <c r="AG15" s="85" t="s">
        <v>237</v>
      </c>
      <c r="AH15" s="85" t="s">
        <v>238</v>
      </c>
      <c r="AI15" s="85" t="s">
        <v>238</v>
      </c>
      <c r="AJ15" s="85" t="s">
        <v>238</v>
      </c>
    </row>
    <row r="16" spans="1:16363" ht="30" customHeight="1" x14ac:dyDescent="0.35">
      <c r="A16" s="87" t="s">
        <v>2771</v>
      </c>
      <c r="B16" s="85" t="s">
        <v>2770</v>
      </c>
      <c r="C16" s="82">
        <v>44068</v>
      </c>
      <c r="D16" s="82">
        <v>44069</v>
      </c>
      <c r="E16" s="93" t="s">
        <v>2769</v>
      </c>
      <c r="F16" s="117" t="str">
        <f t="shared" si="0"/>
        <v>https://academic.oup.com/jpids/advance-article/doi/10.1093/jpids/piaa099/5897009</v>
      </c>
      <c r="G16" s="99" t="s">
        <v>1864</v>
      </c>
      <c r="H16" s="99" t="s">
        <v>102</v>
      </c>
      <c r="I16" s="85" t="s">
        <v>2768</v>
      </c>
      <c r="J16" s="85" t="s">
        <v>2333</v>
      </c>
      <c r="K16" s="85">
        <v>2020</v>
      </c>
      <c r="L16" s="99" t="s">
        <v>1757</v>
      </c>
      <c r="M16" s="85" t="s">
        <v>2767</v>
      </c>
      <c r="N16" s="99" t="s">
        <v>2230</v>
      </c>
      <c r="O16" s="85" t="s">
        <v>237</v>
      </c>
      <c r="P16" s="85" t="s">
        <v>237</v>
      </c>
      <c r="Q16" s="85" t="s">
        <v>237</v>
      </c>
      <c r="R16" s="82" t="s">
        <v>238</v>
      </c>
      <c r="S16" s="85" t="s">
        <v>101</v>
      </c>
      <c r="T16" s="85" t="s">
        <v>238</v>
      </c>
      <c r="U16" s="85" t="s">
        <v>238</v>
      </c>
      <c r="V16" s="85" t="s">
        <v>238</v>
      </c>
      <c r="W16" s="85" t="s">
        <v>238</v>
      </c>
      <c r="X16" s="85" t="s">
        <v>238</v>
      </c>
      <c r="Y16" s="85" t="s">
        <v>238</v>
      </c>
      <c r="Z16" s="85" t="s">
        <v>238</v>
      </c>
      <c r="AA16" s="85" t="s">
        <v>238</v>
      </c>
      <c r="AB16" s="85" t="s">
        <v>238</v>
      </c>
      <c r="AC16" s="85" t="s">
        <v>238</v>
      </c>
      <c r="AD16" s="85" t="s">
        <v>238</v>
      </c>
      <c r="AE16" s="85" t="s">
        <v>238</v>
      </c>
      <c r="AF16" s="85" t="s">
        <v>238</v>
      </c>
      <c r="AG16" s="85" t="s">
        <v>238</v>
      </c>
      <c r="AH16" s="85" t="s">
        <v>238</v>
      </c>
      <c r="AI16" s="85" t="s">
        <v>238</v>
      </c>
      <c r="AJ16" s="85" t="s">
        <v>238</v>
      </c>
    </row>
    <row r="17" spans="1:36" ht="30" customHeight="1" x14ac:dyDescent="0.35">
      <c r="A17" s="87" t="s">
        <v>2766</v>
      </c>
      <c r="B17" s="85" t="s">
        <v>2765</v>
      </c>
      <c r="C17" s="82">
        <v>44070</v>
      </c>
      <c r="D17" s="82">
        <v>44070</v>
      </c>
      <c r="E17" s="93" t="s">
        <v>2764</v>
      </c>
      <c r="F17" s="117" t="str">
        <f t="shared" si="0"/>
        <v>http://www.ijpronline.com/ViewArticleDetail.aspx?ID=17389</v>
      </c>
      <c r="G17" s="99" t="s">
        <v>1864</v>
      </c>
      <c r="H17" s="99" t="s">
        <v>109</v>
      </c>
      <c r="I17" s="85" t="s">
        <v>2763</v>
      </c>
      <c r="J17" s="85" t="s">
        <v>2762</v>
      </c>
      <c r="K17" s="85">
        <v>2020</v>
      </c>
      <c r="L17" s="99" t="s">
        <v>1757</v>
      </c>
      <c r="M17" s="85" t="s">
        <v>2761</v>
      </c>
      <c r="N17" s="99" t="s">
        <v>2230</v>
      </c>
      <c r="O17" s="85" t="s">
        <v>237</v>
      </c>
      <c r="P17" s="85" t="s">
        <v>238</v>
      </c>
      <c r="Q17" s="85" t="s">
        <v>237</v>
      </c>
      <c r="R17" s="82" t="s">
        <v>238</v>
      </c>
      <c r="S17" s="85" t="s">
        <v>101</v>
      </c>
      <c r="T17" s="85" t="s">
        <v>238</v>
      </c>
      <c r="U17" s="85" t="s">
        <v>238</v>
      </c>
      <c r="V17" s="85" t="s">
        <v>238</v>
      </c>
      <c r="W17" s="85" t="s">
        <v>238</v>
      </c>
      <c r="X17" s="85" t="s">
        <v>238</v>
      </c>
      <c r="Y17" s="85" t="s">
        <v>238</v>
      </c>
      <c r="Z17" s="85" t="s">
        <v>238</v>
      </c>
      <c r="AA17" s="85" t="s">
        <v>238</v>
      </c>
      <c r="AB17" s="85" t="s">
        <v>238</v>
      </c>
      <c r="AC17" s="85" t="s">
        <v>238</v>
      </c>
      <c r="AD17" s="85" t="s">
        <v>238</v>
      </c>
      <c r="AE17" s="85" t="s">
        <v>238</v>
      </c>
      <c r="AF17" s="85" t="s">
        <v>238</v>
      </c>
      <c r="AG17" s="85" t="s">
        <v>238</v>
      </c>
      <c r="AH17" s="85" t="s">
        <v>238</v>
      </c>
      <c r="AI17" s="85" t="s">
        <v>238</v>
      </c>
      <c r="AJ17" s="85" t="s">
        <v>238</v>
      </c>
    </row>
    <row r="18" spans="1:36" ht="30" customHeight="1" x14ac:dyDescent="0.35">
      <c r="A18" s="87" t="s">
        <v>2760</v>
      </c>
      <c r="B18" s="85" t="s">
        <v>2759</v>
      </c>
      <c r="C18" s="82">
        <v>44042</v>
      </c>
      <c r="D18" s="82">
        <v>44074</v>
      </c>
      <c r="E18" s="93" t="s">
        <v>2758</v>
      </c>
      <c r="F18" s="117" t="str">
        <f t="shared" si="0"/>
        <v>http://www.samj.org.za/index.php/samj/article/view/13048</v>
      </c>
      <c r="G18" s="99" t="s">
        <v>2757</v>
      </c>
      <c r="H18" s="99" t="s">
        <v>109</v>
      </c>
      <c r="I18" s="85" t="s">
        <v>2756</v>
      </c>
      <c r="J18" s="85" t="s">
        <v>2755</v>
      </c>
      <c r="K18" s="85">
        <v>2020</v>
      </c>
      <c r="L18" s="99" t="s">
        <v>1757</v>
      </c>
      <c r="M18" s="85" t="s">
        <v>2754</v>
      </c>
      <c r="N18" s="99" t="s">
        <v>2230</v>
      </c>
      <c r="O18" s="85" t="s">
        <v>238</v>
      </c>
      <c r="P18" s="85" t="s">
        <v>237</v>
      </c>
      <c r="Q18" s="85" t="s">
        <v>238</v>
      </c>
      <c r="R18" s="82" t="s">
        <v>238</v>
      </c>
      <c r="S18" s="85" t="s">
        <v>39</v>
      </c>
      <c r="T18" s="85" t="s">
        <v>238</v>
      </c>
      <c r="U18" s="85" t="s">
        <v>238</v>
      </c>
      <c r="V18" s="85" t="s">
        <v>238</v>
      </c>
      <c r="W18" s="85" t="s">
        <v>238</v>
      </c>
      <c r="X18" s="85" t="s">
        <v>238</v>
      </c>
      <c r="Y18" s="85" t="s">
        <v>238</v>
      </c>
      <c r="Z18" s="85" t="s">
        <v>238</v>
      </c>
      <c r="AA18" s="85" t="s">
        <v>238</v>
      </c>
      <c r="AB18" s="85" t="s">
        <v>238</v>
      </c>
      <c r="AC18" s="85" t="s">
        <v>238</v>
      </c>
      <c r="AD18" s="85" t="s">
        <v>238</v>
      </c>
      <c r="AE18" s="85" t="s">
        <v>238</v>
      </c>
      <c r="AF18" s="85" t="s">
        <v>238</v>
      </c>
      <c r="AG18" s="85" t="s">
        <v>238</v>
      </c>
      <c r="AH18" s="85" t="s">
        <v>238</v>
      </c>
      <c r="AI18" s="85" t="s">
        <v>238</v>
      </c>
      <c r="AJ18" s="85" t="s">
        <v>238</v>
      </c>
    </row>
    <row r="19" spans="1:36" ht="30" customHeight="1" x14ac:dyDescent="0.35">
      <c r="A19" s="87" t="s">
        <v>2753</v>
      </c>
      <c r="B19" s="85" t="s">
        <v>1761</v>
      </c>
      <c r="C19" s="82">
        <v>43922</v>
      </c>
      <c r="D19" s="82">
        <v>44074</v>
      </c>
      <c r="E19" s="93" t="s">
        <v>2752</v>
      </c>
      <c r="F19" s="117" t="str">
        <f t="shared" si="0"/>
        <v>https://www.medicoebambino.com/index.php?id=2004_241.pdf_c</v>
      </c>
      <c r="G19" s="99" t="s">
        <v>106</v>
      </c>
      <c r="H19" s="99" t="s">
        <v>109</v>
      </c>
      <c r="I19" s="85" t="s">
        <v>2751</v>
      </c>
      <c r="J19" s="85" t="s">
        <v>2750</v>
      </c>
      <c r="K19" s="85">
        <v>2020</v>
      </c>
      <c r="L19" s="99" t="s">
        <v>1757</v>
      </c>
      <c r="M19" s="85" t="s">
        <v>2732</v>
      </c>
      <c r="N19" s="99" t="s">
        <v>2572</v>
      </c>
      <c r="O19" s="85" t="s">
        <v>237</v>
      </c>
      <c r="P19" s="85" t="s">
        <v>238</v>
      </c>
      <c r="Q19" s="85" t="s">
        <v>237</v>
      </c>
      <c r="R19" s="82" t="s">
        <v>238</v>
      </c>
      <c r="S19" s="85" t="s">
        <v>105</v>
      </c>
      <c r="T19" s="85" t="s">
        <v>238</v>
      </c>
      <c r="U19" s="85" t="s">
        <v>238</v>
      </c>
      <c r="V19" s="85" t="s">
        <v>238</v>
      </c>
      <c r="W19" s="85" t="s">
        <v>238</v>
      </c>
      <c r="X19" s="85" t="s">
        <v>238</v>
      </c>
      <c r="Y19" s="85" t="s">
        <v>238</v>
      </c>
      <c r="Z19" s="85" t="s">
        <v>238</v>
      </c>
      <c r="AA19" s="85" t="s">
        <v>238</v>
      </c>
      <c r="AB19" s="85" t="s">
        <v>238</v>
      </c>
      <c r="AC19" s="85" t="s">
        <v>238</v>
      </c>
      <c r="AD19" s="85" t="s">
        <v>238</v>
      </c>
      <c r="AE19" s="85" t="s">
        <v>238</v>
      </c>
      <c r="AF19" s="85" t="s">
        <v>238</v>
      </c>
      <c r="AG19" s="85" t="s">
        <v>238</v>
      </c>
      <c r="AH19" s="85" t="s">
        <v>238</v>
      </c>
      <c r="AI19" s="85" t="s">
        <v>238</v>
      </c>
      <c r="AJ19" s="85" t="s">
        <v>238</v>
      </c>
    </row>
    <row r="20" spans="1:36" ht="30" customHeight="1" x14ac:dyDescent="0.35">
      <c r="A20" s="87" t="s">
        <v>2749</v>
      </c>
      <c r="B20" s="85" t="s">
        <v>2748</v>
      </c>
      <c r="C20" s="82">
        <v>44061</v>
      </c>
      <c r="D20" s="82">
        <v>44068</v>
      </c>
      <c r="E20" s="93" t="s">
        <v>2747</v>
      </c>
      <c r="F20" s="117" t="str">
        <f t="shared" si="0"/>
        <v>https://scielo.conicyt.cl/scielo.php?pid=S0370-41062020005001007&amp;script=sci_abstract</v>
      </c>
      <c r="G20" s="99" t="s">
        <v>1864</v>
      </c>
      <c r="H20" s="99" t="s">
        <v>109</v>
      </c>
      <c r="I20" s="85" t="s">
        <v>2746</v>
      </c>
      <c r="J20" s="85" t="s">
        <v>2745</v>
      </c>
      <c r="K20" s="85">
        <v>2020</v>
      </c>
      <c r="L20" s="99" t="s">
        <v>1757</v>
      </c>
      <c r="M20" s="85" t="s">
        <v>2744</v>
      </c>
      <c r="N20" s="99" t="s">
        <v>2119</v>
      </c>
      <c r="O20" s="85" t="s">
        <v>237</v>
      </c>
      <c r="P20" s="85" t="s">
        <v>238</v>
      </c>
      <c r="Q20" s="85" t="s">
        <v>237</v>
      </c>
      <c r="R20" s="82" t="s">
        <v>238</v>
      </c>
      <c r="S20" s="85" t="s">
        <v>101</v>
      </c>
      <c r="T20" s="85" t="s">
        <v>238</v>
      </c>
      <c r="U20" s="85" t="s">
        <v>238</v>
      </c>
      <c r="V20" s="85" t="s">
        <v>238</v>
      </c>
      <c r="W20" s="85" t="s">
        <v>238</v>
      </c>
      <c r="X20" s="85" t="s">
        <v>238</v>
      </c>
      <c r="Y20" s="85" t="s">
        <v>238</v>
      </c>
      <c r="Z20" s="85" t="s">
        <v>238</v>
      </c>
      <c r="AA20" s="85" t="s">
        <v>238</v>
      </c>
      <c r="AB20" s="85" t="s">
        <v>238</v>
      </c>
      <c r="AC20" s="85" t="s">
        <v>238</v>
      </c>
      <c r="AD20" s="85" t="s">
        <v>238</v>
      </c>
      <c r="AE20" s="85" t="s">
        <v>238</v>
      </c>
      <c r="AF20" s="85" t="s">
        <v>238</v>
      </c>
      <c r="AG20" s="85" t="s">
        <v>238</v>
      </c>
      <c r="AH20" s="85" t="s">
        <v>238</v>
      </c>
      <c r="AI20" s="85" t="s">
        <v>238</v>
      </c>
      <c r="AJ20" s="85" t="s">
        <v>238</v>
      </c>
    </row>
    <row r="21" spans="1:36" ht="30" customHeight="1" x14ac:dyDescent="0.35">
      <c r="A21" s="87" t="s">
        <v>2743</v>
      </c>
      <c r="B21" s="85" t="s">
        <v>2742</v>
      </c>
      <c r="C21" s="82">
        <v>43997</v>
      </c>
      <c r="D21" s="82" t="s">
        <v>2413</v>
      </c>
      <c r="E21" s="93" t="s">
        <v>2741</v>
      </c>
      <c r="F21" s="117" t="str">
        <f t="shared" si="0"/>
        <v>https://www.scielo.br/scielo.php?pid=S0104-42302020000400541&amp;script=sci_arttext</v>
      </c>
      <c r="G21" s="99" t="s">
        <v>2258</v>
      </c>
      <c r="H21" s="99" t="s">
        <v>102</v>
      </c>
      <c r="I21" s="85" t="s">
        <v>2740</v>
      </c>
      <c r="J21" s="85" t="s">
        <v>2739</v>
      </c>
      <c r="K21" s="85">
        <v>2020</v>
      </c>
      <c r="L21" s="99" t="s">
        <v>1757</v>
      </c>
      <c r="M21" s="85" t="s">
        <v>2738</v>
      </c>
      <c r="N21" s="99" t="s">
        <v>2230</v>
      </c>
      <c r="O21" s="85" t="s">
        <v>237</v>
      </c>
      <c r="P21" s="85" t="s">
        <v>238</v>
      </c>
      <c r="Q21" s="85" t="s">
        <v>237</v>
      </c>
      <c r="R21" s="82" t="s">
        <v>238</v>
      </c>
      <c r="S21" s="85" t="s">
        <v>101</v>
      </c>
      <c r="T21" s="85" t="s">
        <v>238</v>
      </c>
      <c r="U21" s="85" t="s">
        <v>238</v>
      </c>
      <c r="V21" s="85" t="s">
        <v>238</v>
      </c>
      <c r="W21" s="85" t="s">
        <v>238</v>
      </c>
      <c r="X21" s="85" t="s">
        <v>238</v>
      </c>
      <c r="Y21" s="85" t="s">
        <v>238</v>
      </c>
      <c r="Z21" s="85" t="s">
        <v>238</v>
      </c>
      <c r="AA21" s="85" t="s">
        <v>238</v>
      </c>
      <c r="AB21" s="85" t="s">
        <v>238</v>
      </c>
      <c r="AC21" s="85" t="s">
        <v>238</v>
      </c>
      <c r="AD21" s="85" t="s">
        <v>238</v>
      </c>
      <c r="AE21" s="85" t="s">
        <v>238</v>
      </c>
      <c r="AF21" s="85" t="s">
        <v>238</v>
      </c>
      <c r="AG21" s="85" t="s">
        <v>238</v>
      </c>
      <c r="AH21" s="85" t="s">
        <v>238</v>
      </c>
      <c r="AI21" s="85" t="s">
        <v>238</v>
      </c>
      <c r="AJ21" s="85" t="s">
        <v>238</v>
      </c>
    </row>
    <row r="22" spans="1:36" ht="30" customHeight="1" x14ac:dyDescent="0.35">
      <c r="A22" s="87" t="s">
        <v>2737</v>
      </c>
      <c r="B22" s="85" t="s">
        <v>2736</v>
      </c>
      <c r="C22" s="82" t="s">
        <v>2413</v>
      </c>
      <c r="D22" s="82" t="s">
        <v>2413</v>
      </c>
      <c r="E22" s="118" t="s">
        <v>2735</v>
      </c>
      <c r="F22" s="117" t="str">
        <f t="shared" si="0"/>
        <v>http://erevistas.saber.ula.ve/index.php/gicos/article/view/16118</v>
      </c>
      <c r="G22" s="99" t="s">
        <v>2258</v>
      </c>
      <c r="H22" s="99" t="s">
        <v>102</v>
      </c>
      <c r="I22" s="85" t="s">
        <v>2734</v>
      </c>
      <c r="J22" s="85" t="s">
        <v>2733</v>
      </c>
      <c r="K22" s="85">
        <v>2020</v>
      </c>
      <c r="L22" s="99" t="s">
        <v>1757</v>
      </c>
      <c r="M22" s="85" t="s">
        <v>2732</v>
      </c>
      <c r="N22" s="99" t="s">
        <v>2119</v>
      </c>
      <c r="O22" s="85" t="s">
        <v>237</v>
      </c>
      <c r="P22" s="85" t="s">
        <v>238</v>
      </c>
      <c r="Q22" s="85" t="s">
        <v>237</v>
      </c>
      <c r="R22" s="82" t="s">
        <v>238</v>
      </c>
      <c r="S22" s="85" t="s">
        <v>101</v>
      </c>
      <c r="T22" s="85" t="s">
        <v>238</v>
      </c>
      <c r="U22" s="85" t="s">
        <v>238</v>
      </c>
      <c r="V22" s="85" t="s">
        <v>238</v>
      </c>
      <c r="W22" s="85" t="s">
        <v>238</v>
      </c>
      <c r="X22" s="85" t="s">
        <v>238</v>
      </c>
      <c r="Y22" s="85" t="s">
        <v>238</v>
      </c>
      <c r="Z22" s="85" t="s">
        <v>238</v>
      </c>
      <c r="AA22" s="85" t="s">
        <v>238</v>
      </c>
      <c r="AB22" s="85" t="s">
        <v>238</v>
      </c>
      <c r="AC22" s="85" t="s">
        <v>238</v>
      </c>
      <c r="AD22" s="85" t="s">
        <v>238</v>
      </c>
      <c r="AE22" s="85" t="s">
        <v>238</v>
      </c>
      <c r="AF22" s="85" t="s">
        <v>238</v>
      </c>
      <c r="AG22" s="85" t="s">
        <v>238</v>
      </c>
      <c r="AH22" s="85" t="s">
        <v>238</v>
      </c>
      <c r="AI22" s="85" t="s">
        <v>238</v>
      </c>
      <c r="AJ22" s="85" t="s">
        <v>238</v>
      </c>
    </row>
    <row r="23" spans="1:36" ht="30" customHeight="1" x14ac:dyDescent="0.35">
      <c r="A23" s="87" t="s">
        <v>2731</v>
      </c>
      <c r="B23" s="85" t="s">
        <v>2730</v>
      </c>
      <c r="C23" s="82">
        <v>44056</v>
      </c>
      <c r="D23" s="82" t="s">
        <v>2413</v>
      </c>
      <c r="E23" s="93" t="s">
        <v>2729</v>
      </c>
      <c r="F23" s="117" t="str">
        <f t="shared" si="0"/>
        <v>https://academic.oup.com/ofid/advance-article/doi/10.1093/ofid/ofaa350/5892324</v>
      </c>
      <c r="G23" s="99" t="s">
        <v>2258</v>
      </c>
      <c r="H23" s="99" t="s">
        <v>102</v>
      </c>
      <c r="I23" s="85" t="s">
        <v>2728</v>
      </c>
      <c r="J23" s="85" t="s">
        <v>2727</v>
      </c>
      <c r="K23" s="85">
        <v>2020</v>
      </c>
      <c r="L23" s="99" t="s">
        <v>1757</v>
      </c>
      <c r="M23" s="85" t="s">
        <v>2726</v>
      </c>
      <c r="N23" s="99" t="s">
        <v>2230</v>
      </c>
      <c r="O23" s="85" t="s">
        <v>237</v>
      </c>
      <c r="P23" s="85" t="s">
        <v>238</v>
      </c>
      <c r="Q23" s="85" t="s">
        <v>237</v>
      </c>
      <c r="R23" s="82" t="s">
        <v>238</v>
      </c>
      <c r="S23" s="85" t="s">
        <v>101</v>
      </c>
      <c r="T23" s="85" t="s">
        <v>238</v>
      </c>
      <c r="U23" s="85" t="s">
        <v>238</v>
      </c>
      <c r="V23" s="85" t="s">
        <v>238</v>
      </c>
      <c r="W23" s="85" t="s">
        <v>238</v>
      </c>
      <c r="X23" s="85" t="s">
        <v>238</v>
      </c>
      <c r="Y23" s="85" t="s">
        <v>238</v>
      </c>
      <c r="Z23" s="85" t="s">
        <v>238</v>
      </c>
      <c r="AA23" s="85" t="s">
        <v>238</v>
      </c>
      <c r="AB23" s="85" t="s">
        <v>238</v>
      </c>
      <c r="AC23" s="85" t="s">
        <v>238</v>
      </c>
      <c r="AD23" s="85" t="s">
        <v>238</v>
      </c>
      <c r="AE23" s="85" t="s">
        <v>238</v>
      </c>
      <c r="AF23" s="85" t="s">
        <v>238</v>
      </c>
      <c r="AG23" s="85" t="s">
        <v>238</v>
      </c>
      <c r="AH23" s="85" t="s">
        <v>238</v>
      </c>
      <c r="AI23" s="85" t="s">
        <v>238</v>
      </c>
      <c r="AJ23" s="85" t="s">
        <v>238</v>
      </c>
    </row>
    <row r="24" spans="1:36" ht="30" customHeight="1" x14ac:dyDescent="0.35">
      <c r="A24" s="87" t="s">
        <v>2725</v>
      </c>
      <c r="B24" s="85" t="s">
        <v>2724</v>
      </c>
      <c r="C24" s="82">
        <v>44074</v>
      </c>
      <c r="D24" s="82">
        <v>44076</v>
      </c>
      <c r="E24" s="93" t="s">
        <v>2723</v>
      </c>
      <c r="F24" s="117" t="str">
        <f t="shared" si="0"/>
        <v>https://onlinelibrary.wiley.com/doi/full/10.1002/bies.202000076</v>
      </c>
      <c r="G24" s="99" t="s">
        <v>2258</v>
      </c>
      <c r="H24" s="99" t="s">
        <v>109</v>
      </c>
      <c r="I24" s="85" t="s">
        <v>2722</v>
      </c>
      <c r="J24" s="85" t="s">
        <v>2721</v>
      </c>
      <c r="K24" s="85">
        <v>2020</v>
      </c>
      <c r="L24" s="99" t="s">
        <v>1757</v>
      </c>
      <c r="M24" s="85" t="s">
        <v>2720</v>
      </c>
      <c r="N24" s="99" t="s">
        <v>2230</v>
      </c>
      <c r="O24" s="85" t="s">
        <v>237</v>
      </c>
      <c r="P24" s="85" t="s">
        <v>237</v>
      </c>
      <c r="Q24" s="85" t="s">
        <v>238</v>
      </c>
      <c r="R24" s="82" t="s">
        <v>238</v>
      </c>
      <c r="S24" s="85" t="s">
        <v>101</v>
      </c>
      <c r="T24" s="85" t="s">
        <v>2719</v>
      </c>
      <c r="U24" s="85" t="s">
        <v>238</v>
      </c>
      <c r="V24" s="85" t="s">
        <v>238</v>
      </c>
      <c r="W24" s="85" t="s">
        <v>237</v>
      </c>
      <c r="X24" s="85" t="s">
        <v>237</v>
      </c>
      <c r="Y24" s="85" t="s">
        <v>238</v>
      </c>
      <c r="Z24" s="85" t="s">
        <v>238</v>
      </c>
      <c r="AA24" s="85" t="s">
        <v>238</v>
      </c>
      <c r="AB24" s="85" t="s">
        <v>238</v>
      </c>
      <c r="AC24" s="85" t="s">
        <v>238</v>
      </c>
      <c r="AD24" s="85" t="s">
        <v>238</v>
      </c>
      <c r="AE24" s="85" t="s">
        <v>237</v>
      </c>
      <c r="AF24" s="85" t="s">
        <v>237</v>
      </c>
      <c r="AG24" s="85" t="s">
        <v>238</v>
      </c>
      <c r="AH24" s="85" t="s">
        <v>238</v>
      </c>
      <c r="AI24" s="85" t="s">
        <v>238</v>
      </c>
      <c r="AJ24" s="85" t="s">
        <v>238</v>
      </c>
    </row>
    <row r="25" spans="1:36" ht="30" customHeight="1" x14ac:dyDescent="0.35">
      <c r="A25" s="87" t="s">
        <v>2718</v>
      </c>
      <c r="B25" s="85" t="s">
        <v>2717</v>
      </c>
      <c r="C25" s="82">
        <v>44069</v>
      </c>
      <c r="D25" s="82">
        <v>44073</v>
      </c>
      <c r="E25" s="93" t="s">
        <v>2716</v>
      </c>
      <c r="F25" s="117" t="str">
        <f t="shared" si="0"/>
        <v>https://www.ijidonline.com/article/S1201-9712(20)30684-6/fulltext</v>
      </c>
      <c r="G25" s="99" t="s">
        <v>1112</v>
      </c>
      <c r="H25" s="99" t="s">
        <v>104</v>
      </c>
      <c r="I25" s="85" t="s">
        <v>2715</v>
      </c>
      <c r="J25" s="85" t="s">
        <v>2680</v>
      </c>
      <c r="K25" s="85">
        <v>2020</v>
      </c>
      <c r="L25" s="99" t="s">
        <v>1757</v>
      </c>
      <c r="M25" s="85" t="s">
        <v>2714</v>
      </c>
      <c r="N25" s="99" t="s">
        <v>2230</v>
      </c>
      <c r="O25" s="85" t="s">
        <v>237</v>
      </c>
      <c r="P25" s="85" t="s">
        <v>238</v>
      </c>
      <c r="Q25" s="85" t="s">
        <v>237</v>
      </c>
      <c r="R25" s="82" t="s">
        <v>238</v>
      </c>
      <c r="S25" s="85" t="s">
        <v>39</v>
      </c>
      <c r="T25" s="85">
        <v>1</v>
      </c>
      <c r="U25" s="85" t="s">
        <v>237</v>
      </c>
      <c r="V25" s="85" t="s">
        <v>238</v>
      </c>
      <c r="W25" s="85" t="s">
        <v>237</v>
      </c>
      <c r="X25" s="85" t="s">
        <v>237</v>
      </c>
      <c r="Y25" s="85" t="s">
        <v>237</v>
      </c>
      <c r="Z25" s="85" t="s">
        <v>238</v>
      </c>
      <c r="AA25" s="85" t="s">
        <v>238</v>
      </c>
      <c r="AB25" s="85" t="s">
        <v>238</v>
      </c>
      <c r="AC25" s="85" t="s">
        <v>238</v>
      </c>
      <c r="AD25" s="85" t="s">
        <v>238</v>
      </c>
      <c r="AE25" s="85" t="s">
        <v>237</v>
      </c>
      <c r="AF25" s="85" t="s">
        <v>237</v>
      </c>
      <c r="AG25" s="85" t="s">
        <v>238</v>
      </c>
      <c r="AH25" s="85" t="s">
        <v>238</v>
      </c>
      <c r="AI25" s="85" t="s">
        <v>238</v>
      </c>
      <c r="AJ25" s="85" t="s">
        <v>238</v>
      </c>
    </row>
  </sheetData>
  <autoFilter ref="A1:AJ1" xr:uid="{B665087F-E453-4737-BBBA-9BBA4DF6303B}"/>
  <conditionalFormatting sqref="A1">
    <cfRule type="duplicateValues" dxfId="96" priority="6"/>
  </conditionalFormatting>
  <conditionalFormatting sqref="A1 A26:A1048576">
    <cfRule type="duplicateValues" dxfId="95" priority="5"/>
  </conditionalFormatting>
  <conditionalFormatting sqref="M2:N25">
    <cfRule type="cellIs" dxfId="94" priority="2" operator="equal">
      <formula>"Exclude"</formula>
    </cfRule>
    <cfRule type="cellIs" dxfId="93" priority="3" operator="equal">
      <formula>"Include"</formula>
    </cfRule>
  </conditionalFormatting>
  <conditionalFormatting sqref="C2:C25">
    <cfRule type="containsBlanks" dxfId="92" priority="1">
      <formula>LEN(TRIM(C2))=0</formula>
    </cfRule>
  </conditionalFormatting>
  <conditionalFormatting sqref="A2:A25">
    <cfRule type="duplicateValues" dxfId="91" priority="4"/>
  </conditionalFormatting>
  <hyperlinks>
    <hyperlink ref="E10" r:id="rId1" display="https://www.researchgate.net/profile/Paulino_Vigil-De_Gracia/publication/341477620_VERTICAL_TRANSMISSION_WITH_SARS-CoV-2_AND_VAGINAL_DELIVERY_A_NARRATIVE_REVIEW/links/5ec347d592851c11a87412a6/VERTICAL-TRANSMISSION-WITH-SARS-CoV-2-AND-VAGINAL-DELIVERY-A-NARRATIVE-REVIEW.pdf" xr:uid="{03E84CB3-0BE9-4AB3-A43F-ACD4B1654C34}"/>
    <hyperlink ref="E22" r:id="rId2" xr:uid="{BC9195DE-A597-47B8-B83D-B69362DC771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0F9B0-F69E-4B59-B4E3-3D42A4D1D321}">
  <dimension ref="A1:XEI74"/>
  <sheetViews>
    <sheetView zoomScaleNormal="100" workbookViewId="0">
      <pane xSplit="2" topLeftCell="C1" activePane="topRight" state="frozen"/>
      <selection pane="topRight" activeCell="A2" sqref="A2"/>
    </sheetView>
  </sheetViews>
  <sheetFormatPr defaultColWidth="24.453125" defaultRowHeight="30" customHeight="1" x14ac:dyDescent="0.35"/>
  <cols>
    <col min="1" max="1" width="21" style="120" customWidth="1"/>
    <col min="2" max="2" width="60.6328125" style="87" customWidth="1"/>
    <col min="3" max="3" width="71.6328125" style="87" customWidth="1"/>
    <col min="4" max="5" width="24.453125" style="85"/>
    <col min="6" max="6" width="24.81640625" style="93" hidden="1" customWidth="1"/>
    <col min="7" max="7" width="24.453125" style="85"/>
    <col min="8" max="8" width="24.453125" style="93"/>
    <col min="9" max="16384" width="24.453125" style="85"/>
  </cols>
  <sheetData>
    <row r="1" spans="1:16363" ht="30" customHeight="1" x14ac:dyDescent="0.35">
      <c r="A1" s="76" t="s">
        <v>4033</v>
      </c>
      <c r="B1" s="75" t="s">
        <v>10</v>
      </c>
      <c r="C1" s="75" t="s">
        <v>12</v>
      </c>
      <c r="D1" s="76" t="s">
        <v>14</v>
      </c>
      <c r="E1" s="76" t="s">
        <v>16</v>
      </c>
      <c r="F1" s="104"/>
      <c r="G1" s="75" t="s">
        <v>18</v>
      </c>
      <c r="H1" s="75" t="s">
        <v>19</v>
      </c>
      <c r="I1" s="75" t="s">
        <v>20</v>
      </c>
      <c r="J1" s="75" t="s">
        <v>22</v>
      </c>
      <c r="K1" s="75" t="s">
        <v>24</v>
      </c>
      <c r="L1" s="75" t="s">
        <v>25</v>
      </c>
      <c r="M1" s="75" t="s">
        <v>1265</v>
      </c>
      <c r="N1" s="75" t="s">
        <v>28</v>
      </c>
      <c r="O1" s="75" t="s">
        <v>29</v>
      </c>
      <c r="P1" s="75" t="s">
        <v>31</v>
      </c>
      <c r="Q1" s="75" t="s">
        <v>33</v>
      </c>
      <c r="R1" s="75" t="s">
        <v>35</v>
      </c>
      <c r="S1" s="75" t="s">
        <v>37</v>
      </c>
      <c r="T1" s="75" t="s">
        <v>39</v>
      </c>
      <c r="U1" s="77" t="s">
        <v>40</v>
      </c>
      <c r="V1" s="77" t="s">
        <v>2260</v>
      </c>
      <c r="W1" s="77" t="s">
        <v>43</v>
      </c>
      <c r="X1" s="77" t="s">
        <v>95</v>
      </c>
      <c r="Y1" s="77" t="s">
        <v>1957</v>
      </c>
      <c r="Z1" s="77" t="s">
        <v>1865</v>
      </c>
      <c r="AA1" s="77" t="s">
        <v>96</v>
      </c>
      <c r="AB1" s="77" t="s">
        <v>2261</v>
      </c>
      <c r="AC1" s="77" t="s">
        <v>97</v>
      </c>
      <c r="AD1" s="77" t="s">
        <v>98</v>
      </c>
      <c r="AE1" s="77" t="s">
        <v>1866</v>
      </c>
      <c r="AF1" s="77" t="s">
        <v>99</v>
      </c>
      <c r="AG1" s="77" t="s">
        <v>62</v>
      </c>
      <c r="AH1" s="77" t="s">
        <v>64</v>
      </c>
      <c r="AI1" s="77" t="s">
        <v>66</v>
      </c>
      <c r="AJ1" s="77" t="s">
        <v>68</v>
      </c>
      <c r="AK1" s="77" t="s">
        <v>70</v>
      </c>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c r="BZ1" s="119"/>
      <c r="CA1" s="119"/>
      <c r="CB1" s="119"/>
      <c r="CC1" s="119"/>
      <c r="CD1" s="119"/>
      <c r="CE1" s="119"/>
      <c r="CF1" s="119"/>
      <c r="CG1" s="119"/>
      <c r="CH1" s="119"/>
      <c r="CI1" s="119"/>
      <c r="CJ1" s="119"/>
      <c r="CK1" s="119"/>
      <c r="CL1" s="119"/>
      <c r="CM1" s="119"/>
      <c r="CN1" s="119"/>
      <c r="CO1" s="119"/>
      <c r="CP1" s="119"/>
      <c r="CQ1" s="119"/>
      <c r="CR1" s="119"/>
      <c r="CS1" s="119"/>
      <c r="CT1" s="119"/>
      <c r="CU1" s="119"/>
      <c r="CV1" s="119"/>
      <c r="CW1" s="119"/>
      <c r="CX1" s="119"/>
      <c r="CY1" s="119"/>
      <c r="CZ1" s="119"/>
      <c r="DA1" s="119"/>
      <c r="DB1" s="119"/>
      <c r="DC1" s="119"/>
      <c r="DD1" s="119"/>
      <c r="DE1" s="119"/>
      <c r="DF1" s="119"/>
      <c r="DG1" s="119"/>
      <c r="DH1" s="119"/>
      <c r="DI1" s="119"/>
      <c r="DJ1" s="119"/>
      <c r="DK1" s="119"/>
      <c r="DL1" s="119"/>
      <c r="DM1" s="119"/>
      <c r="DN1" s="119"/>
      <c r="DO1" s="119"/>
      <c r="DP1" s="119"/>
      <c r="DQ1" s="119"/>
      <c r="DR1" s="119"/>
      <c r="DS1" s="119"/>
      <c r="DT1" s="119"/>
      <c r="DU1" s="119"/>
      <c r="DV1" s="119"/>
      <c r="DW1" s="119"/>
      <c r="DX1" s="119"/>
      <c r="DY1" s="119"/>
      <c r="DZ1" s="119"/>
      <c r="EA1" s="119"/>
      <c r="EB1" s="119"/>
      <c r="EC1" s="119"/>
      <c r="ED1" s="119"/>
      <c r="EE1" s="119"/>
      <c r="EF1" s="119"/>
      <c r="EG1" s="119"/>
      <c r="EH1" s="119"/>
      <c r="EI1" s="119"/>
      <c r="EJ1" s="119"/>
      <c r="EK1" s="119"/>
      <c r="EL1" s="119"/>
      <c r="EM1" s="119"/>
      <c r="EN1" s="119"/>
      <c r="EO1" s="119"/>
      <c r="EP1" s="119"/>
      <c r="EQ1" s="119"/>
      <c r="ER1" s="119"/>
      <c r="ES1" s="119"/>
      <c r="ET1" s="119"/>
      <c r="EU1" s="119"/>
      <c r="EV1" s="119"/>
      <c r="EW1" s="119"/>
      <c r="EX1" s="119"/>
      <c r="EY1" s="119"/>
      <c r="EZ1" s="119"/>
      <c r="FA1" s="119"/>
      <c r="FB1" s="119"/>
      <c r="FC1" s="119"/>
      <c r="FD1" s="119"/>
      <c r="FE1" s="119"/>
      <c r="FF1" s="119"/>
      <c r="FG1" s="119"/>
      <c r="FH1" s="119"/>
      <c r="FI1" s="119"/>
      <c r="FJ1" s="119"/>
      <c r="FK1" s="119"/>
      <c r="FL1" s="119"/>
      <c r="FM1" s="119"/>
      <c r="FN1" s="119"/>
      <c r="FO1" s="119"/>
      <c r="FP1" s="119"/>
      <c r="FQ1" s="119"/>
      <c r="FR1" s="119"/>
      <c r="FS1" s="119"/>
      <c r="FT1" s="119"/>
      <c r="FU1" s="119"/>
      <c r="FV1" s="119"/>
      <c r="FW1" s="119"/>
      <c r="FX1" s="119"/>
      <c r="FY1" s="119"/>
      <c r="FZ1" s="119"/>
      <c r="GA1" s="119"/>
      <c r="GB1" s="119"/>
      <c r="GC1" s="119"/>
      <c r="GD1" s="119"/>
      <c r="GE1" s="119"/>
      <c r="GF1" s="119"/>
      <c r="GG1" s="119"/>
      <c r="GH1" s="119"/>
      <c r="GI1" s="119"/>
      <c r="GJ1" s="119"/>
      <c r="GK1" s="119"/>
      <c r="GL1" s="119"/>
      <c r="GM1" s="119"/>
      <c r="GN1" s="119"/>
      <c r="GO1" s="119"/>
      <c r="GP1" s="119"/>
      <c r="GQ1" s="119"/>
      <c r="GR1" s="119"/>
      <c r="GS1" s="119"/>
      <c r="GT1" s="119"/>
      <c r="GU1" s="119"/>
      <c r="GV1" s="119"/>
      <c r="GW1" s="119"/>
      <c r="GX1" s="119"/>
      <c r="GY1" s="119"/>
      <c r="GZ1" s="119"/>
      <c r="HA1" s="119"/>
      <c r="HB1" s="119"/>
      <c r="HC1" s="119"/>
      <c r="HD1" s="119"/>
      <c r="HE1" s="119"/>
      <c r="HF1" s="119"/>
      <c r="HG1" s="119"/>
      <c r="HH1" s="119"/>
      <c r="HI1" s="119"/>
      <c r="HJ1" s="119"/>
      <c r="HK1" s="119"/>
      <c r="HL1" s="119"/>
      <c r="HM1" s="119"/>
      <c r="HN1" s="119"/>
      <c r="HO1" s="119"/>
      <c r="HP1" s="119"/>
      <c r="HQ1" s="119"/>
      <c r="HR1" s="119"/>
      <c r="HS1" s="119"/>
      <c r="HT1" s="119"/>
      <c r="HU1" s="119"/>
      <c r="HV1" s="119"/>
      <c r="HW1" s="119"/>
      <c r="HX1" s="119"/>
      <c r="HY1" s="119"/>
      <c r="HZ1" s="119"/>
      <c r="IA1" s="119"/>
      <c r="IB1" s="119"/>
      <c r="IC1" s="119"/>
      <c r="ID1" s="119"/>
      <c r="IE1" s="119"/>
      <c r="IF1" s="119"/>
      <c r="IG1" s="119"/>
      <c r="IH1" s="119"/>
      <c r="II1" s="119"/>
      <c r="IJ1" s="119"/>
      <c r="IK1" s="119"/>
      <c r="IL1" s="119"/>
      <c r="IM1" s="119"/>
      <c r="IN1" s="119"/>
      <c r="IO1" s="119"/>
      <c r="IP1" s="119"/>
      <c r="IQ1" s="119"/>
      <c r="IR1" s="119"/>
      <c r="IS1" s="119"/>
      <c r="IT1" s="119"/>
      <c r="IU1" s="119"/>
      <c r="IV1" s="119"/>
      <c r="IW1" s="119"/>
      <c r="IX1" s="119"/>
      <c r="IY1" s="119"/>
      <c r="IZ1" s="119"/>
      <c r="JA1" s="119"/>
      <c r="JB1" s="119"/>
      <c r="JC1" s="119"/>
      <c r="JD1" s="119"/>
      <c r="JE1" s="119"/>
      <c r="JF1" s="119"/>
      <c r="JG1" s="119"/>
      <c r="JH1" s="119"/>
      <c r="JI1" s="119"/>
      <c r="JJ1" s="119"/>
      <c r="JK1" s="119"/>
      <c r="JL1" s="119"/>
      <c r="JM1" s="119"/>
      <c r="JN1" s="119"/>
      <c r="JO1" s="119"/>
      <c r="JP1" s="119"/>
      <c r="JQ1" s="119"/>
      <c r="JR1" s="119"/>
      <c r="JS1" s="119"/>
      <c r="JT1" s="119"/>
      <c r="JU1" s="119"/>
      <c r="JV1" s="119"/>
      <c r="JW1" s="119"/>
      <c r="JX1" s="119"/>
      <c r="JY1" s="119"/>
      <c r="JZ1" s="119"/>
      <c r="KA1" s="119"/>
      <c r="KB1" s="119"/>
      <c r="KC1" s="119"/>
      <c r="KD1" s="119"/>
      <c r="KE1" s="119"/>
      <c r="KF1" s="119"/>
      <c r="KG1" s="119"/>
      <c r="KH1" s="119"/>
      <c r="KI1" s="119"/>
      <c r="KJ1" s="119"/>
      <c r="KK1" s="119"/>
      <c r="KL1" s="119"/>
      <c r="KM1" s="119"/>
      <c r="KN1" s="119"/>
      <c r="KO1" s="119"/>
      <c r="KP1" s="119"/>
      <c r="KQ1" s="119"/>
      <c r="KR1" s="119"/>
      <c r="KS1" s="119"/>
      <c r="KT1" s="119"/>
      <c r="KU1" s="119"/>
      <c r="KV1" s="119"/>
      <c r="KW1" s="119"/>
      <c r="KX1" s="119"/>
      <c r="KY1" s="119"/>
      <c r="KZ1" s="119"/>
      <c r="LA1" s="119"/>
      <c r="LB1" s="119"/>
      <c r="LC1" s="119"/>
      <c r="LD1" s="119"/>
      <c r="LE1" s="119"/>
      <c r="LF1" s="119"/>
      <c r="LG1" s="119"/>
      <c r="LH1" s="119"/>
      <c r="LI1" s="119"/>
      <c r="LJ1" s="119"/>
      <c r="LK1" s="119"/>
      <c r="LL1" s="119"/>
      <c r="LM1" s="119"/>
      <c r="LN1" s="119"/>
      <c r="LO1" s="119"/>
      <c r="LP1" s="119"/>
      <c r="LQ1" s="119"/>
      <c r="LR1" s="119"/>
      <c r="LS1" s="119"/>
      <c r="LT1" s="119"/>
      <c r="LU1" s="119"/>
      <c r="LV1" s="119"/>
      <c r="LW1" s="119"/>
      <c r="LX1" s="119"/>
      <c r="LY1" s="119"/>
      <c r="LZ1" s="119"/>
      <c r="MA1" s="119"/>
      <c r="MB1" s="119"/>
      <c r="MC1" s="119"/>
      <c r="MD1" s="119"/>
      <c r="ME1" s="119"/>
      <c r="MF1" s="119"/>
      <c r="MG1" s="119"/>
      <c r="MH1" s="119"/>
      <c r="MI1" s="119"/>
      <c r="MJ1" s="119"/>
      <c r="MK1" s="119"/>
      <c r="ML1" s="119"/>
      <c r="MM1" s="119"/>
      <c r="MN1" s="119"/>
      <c r="MO1" s="119"/>
      <c r="MP1" s="119"/>
      <c r="MQ1" s="119"/>
      <c r="MR1" s="119"/>
      <c r="MS1" s="119"/>
      <c r="MT1" s="119"/>
      <c r="MU1" s="119"/>
      <c r="MV1" s="119"/>
      <c r="MW1" s="119"/>
      <c r="MX1" s="119"/>
      <c r="MY1" s="119"/>
      <c r="MZ1" s="119"/>
      <c r="NA1" s="119"/>
      <c r="NB1" s="119"/>
      <c r="NC1" s="119"/>
      <c r="ND1" s="119"/>
      <c r="NE1" s="119"/>
      <c r="NF1" s="119"/>
      <c r="NG1" s="119"/>
      <c r="NH1" s="119"/>
      <c r="NI1" s="119"/>
      <c r="NJ1" s="119"/>
      <c r="NK1" s="119"/>
      <c r="NL1" s="119"/>
      <c r="NM1" s="119"/>
      <c r="NN1" s="119"/>
      <c r="NO1" s="119"/>
      <c r="NP1" s="119"/>
      <c r="NQ1" s="119"/>
      <c r="NR1" s="119"/>
      <c r="NS1" s="119"/>
      <c r="NT1" s="119"/>
      <c r="NU1" s="119"/>
      <c r="NV1" s="119"/>
      <c r="NW1" s="119"/>
      <c r="NX1" s="119"/>
      <c r="NY1" s="119"/>
      <c r="NZ1" s="119"/>
      <c r="OA1" s="119"/>
      <c r="OB1" s="119"/>
      <c r="OC1" s="119"/>
      <c r="OD1" s="119"/>
      <c r="OE1" s="119"/>
      <c r="OF1" s="119"/>
      <c r="OG1" s="119"/>
      <c r="OH1" s="119"/>
      <c r="OI1" s="119"/>
      <c r="OJ1" s="119"/>
      <c r="OK1" s="119"/>
      <c r="OL1" s="119"/>
      <c r="OM1" s="119"/>
      <c r="ON1" s="119"/>
      <c r="OO1" s="119"/>
      <c r="OP1" s="119"/>
      <c r="OQ1" s="119"/>
      <c r="OR1" s="119"/>
      <c r="OS1" s="119"/>
      <c r="OT1" s="119"/>
      <c r="OU1" s="119"/>
      <c r="OV1" s="119"/>
      <c r="OW1" s="119"/>
      <c r="OX1" s="119"/>
      <c r="OY1" s="119"/>
      <c r="OZ1" s="119"/>
      <c r="PA1" s="119"/>
      <c r="PB1" s="119"/>
      <c r="PC1" s="119"/>
      <c r="PD1" s="119"/>
      <c r="PE1" s="119"/>
      <c r="PF1" s="119"/>
      <c r="PG1" s="119"/>
      <c r="PH1" s="119"/>
      <c r="PI1" s="119"/>
      <c r="PJ1" s="119"/>
      <c r="PK1" s="119"/>
      <c r="PL1" s="119"/>
      <c r="PM1" s="119"/>
      <c r="PN1" s="119"/>
      <c r="PO1" s="119"/>
      <c r="PP1" s="119"/>
      <c r="PQ1" s="119"/>
      <c r="PR1" s="119"/>
      <c r="PS1" s="119"/>
      <c r="PT1" s="119"/>
      <c r="PU1" s="119"/>
      <c r="PV1" s="119"/>
      <c r="PW1" s="119"/>
      <c r="PX1" s="119"/>
      <c r="PY1" s="119"/>
      <c r="PZ1" s="119"/>
      <c r="QA1" s="119"/>
      <c r="QB1" s="119"/>
      <c r="QC1" s="119"/>
      <c r="QD1" s="119"/>
      <c r="QE1" s="119"/>
      <c r="QF1" s="119"/>
      <c r="QG1" s="119"/>
      <c r="QH1" s="119"/>
      <c r="QI1" s="119"/>
      <c r="QJ1" s="119"/>
      <c r="QK1" s="119"/>
      <c r="QL1" s="119"/>
      <c r="QM1" s="119"/>
      <c r="QN1" s="119"/>
      <c r="QO1" s="119"/>
      <c r="QP1" s="119"/>
      <c r="QQ1" s="119"/>
      <c r="QR1" s="119"/>
      <c r="QS1" s="119"/>
      <c r="QT1" s="119"/>
      <c r="QU1" s="119"/>
      <c r="QV1" s="119"/>
      <c r="QW1" s="119"/>
      <c r="QX1" s="119"/>
      <c r="QY1" s="119"/>
      <c r="QZ1" s="119"/>
      <c r="RA1" s="119"/>
      <c r="RB1" s="119"/>
      <c r="RC1" s="119"/>
      <c r="RD1" s="119"/>
      <c r="RE1" s="119"/>
      <c r="RF1" s="119"/>
      <c r="RG1" s="119"/>
      <c r="RH1" s="119"/>
      <c r="RI1" s="119"/>
      <c r="RJ1" s="119"/>
      <c r="RK1" s="119"/>
      <c r="RL1" s="119"/>
      <c r="RM1" s="119"/>
      <c r="RN1" s="119"/>
      <c r="RO1" s="119"/>
      <c r="RP1" s="119"/>
      <c r="RQ1" s="119"/>
      <c r="RR1" s="119"/>
      <c r="RS1" s="119"/>
      <c r="RT1" s="119"/>
      <c r="RU1" s="119"/>
      <c r="RV1" s="119"/>
      <c r="RW1" s="119"/>
      <c r="RX1" s="119"/>
      <c r="RY1" s="119"/>
      <c r="RZ1" s="119"/>
      <c r="SA1" s="119"/>
      <c r="SB1" s="119"/>
      <c r="SC1" s="119"/>
      <c r="SD1" s="119"/>
      <c r="SE1" s="119"/>
      <c r="SF1" s="119"/>
      <c r="SG1" s="119"/>
      <c r="SH1" s="119"/>
      <c r="SI1" s="119"/>
      <c r="SJ1" s="119"/>
      <c r="SK1" s="119"/>
      <c r="SL1" s="119"/>
      <c r="SM1" s="119"/>
      <c r="SN1" s="119"/>
      <c r="SO1" s="119"/>
      <c r="SP1" s="119"/>
      <c r="SQ1" s="119"/>
      <c r="SR1" s="119"/>
      <c r="SS1" s="119"/>
      <c r="ST1" s="119"/>
      <c r="SU1" s="119"/>
      <c r="SV1" s="119"/>
      <c r="SW1" s="119"/>
      <c r="SX1" s="119"/>
      <c r="SY1" s="119"/>
      <c r="SZ1" s="119"/>
      <c r="TA1" s="119"/>
      <c r="TB1" s="119"/>
      <c r="TC1" s="119"/>
      <c r="TD1" s="119"/>
      <c r="TE1" s="119"/>
      <c r="TF1" s="119"/>
      <c r="TG1" s="119"/>
      <c r="TH1" s="119"/>
      <c r="TI1" s="119"/>
      <c r="TJ1" s="119"/>
      <c r="TK1" s="119"/>
      <c r="TL1" s="119"/>
      <c r="TM1" s="119"/>
      <c r="TN1" s="119"/>
      <c r="TO1" s="119"/>
      <c r="TP1" s="119"/>
      <c r="TQ1" s="119"/>
      <c r="TR1" s="119"/>
      <c r="TS1" s="119"/>
      <c r="TT1" s="119"/>
      <c r="TU1" s="119"/>
      <c r="TV1" s="119"/>
      <c r="TW1" s="119"/>
      <c r="TX1" s="119"/>
      <c r="TY1" s="119"/>
      <c r="TZ1" s="119"/>
      <c r="UA1" s="119"/>
      <c r="UB1" s="119"/>
      <c r="UC1" s="119"/>
      <c r="UD1" s="119"/>
      <c r="UE1" s="119"/>
      <c r="UF1" s="119"/>
      <c r="UG1" s="119"/>
      <c r="UH1" s="119"/>
      <c r="UI1" s="119"/>
      <c r="UJ1" s="119"/>
      <c r="UK1" s="119"/>
      <c r="UL1" s="119"/>
      <c r="UM1" s="119"/>
      <c r="UN1" s="119"/>
      <c r="UO1" s="119"/>
      <c r="UP1" s="119"/>
      <c r="UQ1" s="119"/>
      <c r="UR1" s="119"/>
      <c r="US1" s="119"/>
      <c r="UT1" s="119"/>
      <c r="UU1" s="119"/>
      <c r="UV1" s="119"/>
      <c r="UW1" s="119"/>
      <c r="UX1" s="119"/>
      <c r="UY1" s="119"/>
      <c r="UZ1" s="119"/>
      <c r="VA1" s="119"/>
      <c r="VB1" s="119"/>
      <c r="VC1" s="119"/>
      <c r="VD1" s="119"/>
      <c r="VE1" s="119"/>
      <c r="VF1" s="119"/>
      <c r="VG1" s="119"/>
      <c r="VH1" s="119"/>
      <c r="VI1" s="119"/>
      <c r="VJ1" s="119"/>
      <c r="VK1" s="119"/>
      <c r="VL1" s="119"/>
      <c r="VM1" s="119"/>
      <c r="VN1" s="119"/>
      <c r="VO1" s="119"/>
      <c r="VP1" s="119"/>
      <c r="VQ1" s="119"/>
      <c r="VR1" s="119"/>
      <c r="VS1" s="119"/>
      <c r="VT1" s="119"/>
      <c r="VU1" s="119"/>
      <c r="VV1" s="119"/>
      <c r="VW1" s="119"/>
      <c r="VX1" s="119"/>
      <c r="VY1" s="119"/>
      <c r="VZ1" s="119"/>
      <c r="WA1" s="119"/>
      <c r="WB1" s="119"/>
      <c r="WC1" s="119"/>
      <c r="WD1" s="119"/>
      <c r="WE1" s="119"/>
      <c r="WF1" s="119"/>
      <c r="WG1" s="119"/>
      <c r="WH1" s="119"/>
      <c r="WI1" s="119"/>
      <c r="WJ1" s="119"/>
      <c r="WK1" s="119"/>
      <c r="WL1" s="119"/>
      <c r="WM1" s="119"/>
      <c r="WN1" s="119"/>
      <c r="WO1" s="119"/>
      <c r="WP1" s="119"/>
      <c r="WQ1" s="119"/>
      <c r="WR1" s="119"/>
      <c r="WS1" s="119"/>
      <c r="WT1" s="119"/>
      <c r="WU1" s="119"/>
      <c r="WV1" s="119"/>
      <c r="WW1" s="119"/>
      <c r="WX1" s="119"/>
      <c r="WY1" s="119"/>
      <c r="WZ1" s="119"/>
      <c r="XA1" s="119"/>
      <c r="XB1" s="119"/>
      <c r="XC1" s="119"/>
      <c r="XD1" s="119"/>
      <c r="XE1" s="119"/>
      <c r="XF1" s="119"/>
      <c r="XG1" s="119"/>
      <c r="XH1" s="119"/>
      <c r="XI1" s="119"/>
      <c r="XJ1" s="119"/>
      <c r="XK1" s="119"/>
      <c r="XL1" s="119"/>
      <c r="XM1" s="119"/>
      <c r="XN1" s="119"/>
      <c r="XO1" s="119"/>
      <c r="XP1" s="119"/>
      <c r="XQ1" s="119"/>
      <c r="XR1" s="119"/>
      <c r="XS1" s="119"/>
      <c r="XT1" s="119"/>
      <c r="XU1" s="119"/>
      <c r="XV1" s="119"/>
      <c r="XW1" s="119"/>
      <c r="XX1" s="119"/>
      <c r="XY1" s="119"/>
      <c r="XZ1" s="119"/>
      <c r="YA1" s="119"/>
      <c r="YB1" s="119"/>
      <c r="YC1" s="119"/>
      <c r="YD1" s="119"/>
      <c r="YE1" s="119"/>
      <c r="YF1" s="119"/>
      <c r="YG1" s="119"/>
      <c r="YH1" s="119"/>
      <c r="YI1" s="119"/>
      <c r="YJ1" s="119"/>
      <c r="YK1" s="119"/>
      <c r="YL1" s="119"/>
      <c r="YM1" s="119"/>
      <c r="YN1" s="119"/>
      <c r="YO1" s="119"/>
      <c r="YP1" s="119"/>
      <c r="YQ1" s="119"/>
      <c r="YR1" s="119"/>
      <c r="YS1" s="119"/>
      <c r="YT1" s="119"/>
      <c r="YU1" s="119"/>
      <c r="YV1" s="119"/>
      <c r="YW1" s="119"/>
      <c r="YX1" s="119"/>
      <c r="YY1" s="119"/>
      <c r="YZ1" s="119"/>
      <c r="ZA1" s="119"/>
      <c r="ZB1" s="119"/>
      <c r="ZC1" s="119"/>
      <c r="ZD1" s="119"/>
      <c r="ZE1" s="119"/>
      <c r="ZF1" s="119"/>
      <c r="ZG1" s="119"/>
      <c r="ZH1" s="119"/>
      <c r="ZI1" s="119"/>
      <c r="ZJ1" s="119"/>
      <c r="ZK1" s="119"/>
      <c r="ZL1" s="119"/>
      <c r="ZM1" s="119"/>
      <c r="ZN1" s="119"/>
      <c r="ZO1" s="119"/>
      <c r="ZP1" s="119"/>
      <c r="ZQ1" s="119"/>
      <c r="ZR1" s="119"/>
      <c r="ZS1" s="119"/>
      <c r="ZT1" s="119"/>
      <c r="ZU1" s="119"/>
      <c r="ZV1" s="119"/>
      <c r="ZW1" s="119"/>
      <c r="ZX1" s="119"/>
      <c r="ZY1" s="119"/>
      <c r="ZZ1" s="119"/>
      <c r="AAA1" s="119"/>
      <c r="AAB1" s="119"/>
      <c r="AAC1" s="119"/>
      <c r="AAD1" s="119"/>
      <c r="AAE1" s="119"/>
      <c r="AAF1" s="119"/>
      <c r="AAG1" s="119"/>
      <c r="AAH1" s="119"/>
      <c r="AAI1" s="119"/>
      <c r="AAJ1" s="119"/>
      <c r="AAK1" s="119"/>
      <c r="AAL1" s="119"/>
      <c r="AAM1" s="119"/>
      <c r="AAN1" s="119"/>
      <c r="AAO1" s="119"/>
      <c r="AAP1" s="119"/>
      <c r="AAQ1" s="119"/>
      <c r="AAR1" s="119"/>
      <c r="AAS1" s="119"/>
      <c r="AAT1" s="119"/>
      <c r="AAU1" s="119"/>
      <c r="AAV1" s="119"/>
      <c r="AAW1" s="119"/>
      <c r="AAX1" s="119"/>
      <c r="AAY1" s="119"/>
      <c r="AAZ1" s="119"/>
      <c r="ABA1" s="119"/>
      <c r="ABB1" s="119"/>
      <c r="ABC1" s="119"/>
      <c r="ABD1" s="119"/>
      <c r="ABE1" s="119"/>
      <c r="ABF1" s="119"/>
      <c r="ABG1" s="119"/>
      <c r="ABH1" s="119"/>
      <c r="ABI1" s="119"/>
      <c r="ABJ1" s="119"/>
      <c r="ABK1" s="119"/>
      <c r="ABL1" s="119"/>
      <c r="ABM1" s="119"/>
      <c r="ABN1" s="119"/>
      <c r="ABO1" s="119"/>
      <c r="ABP1" s="119"/>
      <c r="ABQ1" s="119"/>
      <c r="ABR1" s="119"/>
      <c r="ABS1" s="119"/>
      <c r="ABT1" s="119"/>
      <c r="ABU1" s="119"/>
      <c r="ABV1" s="119"/>
      <c r="ABW1" s="119"/>
      <c r="ABX1" s="119"/>
      <c r="ABY1" s="119"/>
      <c r="ABZ1" s="119"/>
      <c r="ACA1" s="119"/>
      <c r="ACB1" s="119"/>
      <c r="ACC1" s="119"/>
      <c r="ACD1" s="119"/>
      <c r="ACE1" s="119"/>
      <c r="ACF1" s="119"/>
      <c r="ACG1" s="119"/>
      <c r="ACH1" s="119"/>
      <c r="ACI1" s="119"/>
      <c r="ACJ1" s="119"/>
      <c r="ACK1" s="119"/>
      <c r="ACL1" s="119"/>
      <c r="ACM1" s="119"/>
      <c r="ACN1" s="119"/>
      <c r="ACO1" s="119"/>
      <c r="ACP1" s="119"/>
      <c r="ACQ1" s="119"/>
      <c r="ACR1" s="119"/>
      <c r="ACS1" s="119"/>
      <c r="ACT1" s="119"/>
      <c r="ACU1" s="119"/>
      <c r="ACV1" s="119"/>
      <c r="ACW1" s="119"/>
      <c r="ACX1" s="119"/>
      <c r="ACY1" s="119"/>
      <c r="ACZ1" s="119"/>
      <c r="ADA1" s="119"/>
      <c r="ADB1" s="119"/>
      <c r="ADC1" s="119"/>
      <c r="ADD1" s="119"/>
      <c r="ADE1" s="119"/>
      <c r="ADF1" s="119"/>
      <c r="ADG1" s="119"/>
      <c r="ADH1" s="119"/>
      <c r="ADI1" s="119"/>
      <c r="ADJ1" s="119"/>
      <c r="ADK1" s="119"/>
      <c r="ADL1" s="119"/>
      <c r="ADM1" s="119"/>
      <c r="ADN1" s="119"/>
      <c r="ADO1" s="119"/>
      <c r="ADP1" s="119"/>
      <c r="ADQ1" s="119"/>
      <c r="ADR1" s="119"/>
      <c r="ADS1" s="119"/>
      <c r="ADT1" s="119"/>
      <c r="ADU1" s="119"/>
      <c r="ADV1" s="119"/>
      <c r="ADW1" s="119"/>
      <c r="ADX1" s="119"/>
      <c r="ADY1" s="119"/>
      <c r="ADZ1" s="119"/>
      <c r="AEA1" s="119"/>
      <c r="AEB1" s="119"/>
      <c r="AEC1" s="119"/>
      <c r="AED1" s="119"/>
      <c r="AEE1" s="119"/>
      <c r="AEF1" s="119"/>
      <c r="AEG1" s="119"/>
      <c r="AEH1" s="119"/>
      <c r="AEI1" s="119"/>
      <c r="AEJ1" s="119"/>
      <c r="AEK1" s="119"/>
      <c r="AEL1" s="119"/>
      <c r="AEM1" s="119"/>
      <c r="AEN1" s="119"/>
      <c r="AEO1" s="119"/>
      <c r="AEP1" s="119"/>
      <c r="AEQ1" s="119"/>
      <c r="AER1" s="119"/>
      <c r="AES1" s="119"/>
      <c r="AET1" s="119"/>
      <c r="AEU1" s="119"/>
      <c r="AEV1" s="119"/>
      <c r="AEW1" s="119"/>
      <c r="AEX1" s="119"/>
      <c r="AEY1" s="119"/>
      <c r="AEZ1" s="119"/>
      <c r="AFA1" s="119"/>
      <c r="AFB1" s="119"/>
      <c r="AFC1" s="119"/>
      <c r="AFD1" s="119"/>
      <c r="AFE1" s="119"/>
      <c r="AFF1" s="119"/>
      <c r="AFG1" s="119"/>
      <c r="AFH1" s="119"/>
      <c r="AFI1" s="119"/>
      <c r="AFJ1" s="119"/>
      <c r="AFK1" s="119"/>
      <c r="AFL1" s="119"/>
      <c r="AFM1" s="119"/>
      <c r="AFN1" s="119"/>
      <c r="AFO1" s="119"/>
      <c r="AFP1" s="119"/>
      <c r="AFQ1" s="119"/>
      <c r="AFR1" s="119"/>
      <c r="AFS1" s="119"/>
      <c r="AFT1" s="119"/>
      <c r="AFU1" s="119"/>
      <c r="AFV1" s="119"/>
      <c r="AFW1" s="119"/>
      <c r="AFX1" s="119"/>
      <c r="AFY1" s="119"/>
      <c r="AFZ1" s="119"/>
      <c r="AGA1" s="119"/>
      <c r="AGB1" s="119"/>
      <c r="AGC1" s="119"/>
      <c r="AGD1" s="119"/>
      <c r="AGE1" s="119"/>
      <c r="AGF1" s="119"/>
      <c r="AGG1" s="119"/>
      <c r="AGH1" s="119"/>
      <c r="AGI1" s="119"/>
      <c r="AGJ1" s="119"/>
      <c r="AGK1" s="119"/>
      <c r="AGL1" s="119"/>
      <c r="AGM1" s="119"/>
      <c r="AGN1" s="119"/>
      <c r="AGO1" s="119"/>
      <c r="AGP1" s="119"/>
      <c r="AGQ1" s="119"/>
      <c r="AGR1" s="119"/>
      <c r="AGS1" s="119"/>
      <c r="AGT1" s="119"/>
      <c r="AGU1" s="119"/>
      <c r="AGV1" s="119"/>
      <c r="AGW1" s="119"/>
      <c r="AGX1" s="119"/>
      <c r="AGY1" s="119"/>
      <c r="AGZ1" s="119"/>
      <c r="AHA1" s="119"/>
      <c r="AHB1" s="119"/>
      <c r="AHC1" s="119"/>
      <c r="AHD1" s="119"/>
      <c r="AHE1" s="119"/>
      <c r="AHF1" s="119"/>
      <c r="AHG1" s="119"/>
      <c r="AHH1" s="119"/>
      <c r="AHI1" s="119"/>
      <c r="AHJ1" s="119"/>
      <c r="AHK1" s="119"/>
      <c r="AHL1" s="119"/>
      <c r="AHM1" s="119"/>
      <c r="AHN1" s="119"/>
      <c r="AHO1" s="119"/>
      <c r="AHP1" s="119"/>
      <c r="AHQ1" s="119"/>
      <c r="AHR1" s="119"/>
      <c r="AHS1" s="119"/>
      <c r="AHT1" s="119"/>
      <c r="AHU1" s="119"/>
      <c r="AHV1" s="119"/>
      <c r="AHW1" s="119"/>
      <c r="AHX1" s="119"/>
      <c r="AHY1" s="119"/>
      <c r="AHZ1" s="119"/>
      <c r="AIA1" s="119"/>
      <c r="AIB1" s="119"/>
      <c r="AIC1" s="119"/>
      <c r="AID1" s="119"/>
      <c r="AIE1" s="119"/>
      <c r="AIF1" s="119"/>
      <c r="AIG1" s="119"/>
      <c r="AIH1" s="119"/>
      <c r="AII1" s="119"/>
      <c r="AIJ1" s="119"/>
      <c r="AIK1" s="119"/>
      <c r="AIL1" s="119"/>
      <c r="AIM1" s="119"/>
      <c r="AIN1" s="119"/>
      <c r="AIO1" s="119"/>
      <c r="AIP1" s="119"/>
      <c r="AIQ1" s="119"/>
      <c r="AIR1" s="119"/>
      <c r="AIS1" s="119"/>
      <c r="AIT1" s="119"/>
      <c r="AIU1" s="119"/>
      <c r="AIV1" s="119"/>
      <c r="AIW1" s="119"/>
      <c r="AIX1" s="119"/>
      <c r="AIY1" s="119"/>
      <c r="AIZ1" s="119"/>
      <c r="AJA1" s="119"/>
      <c r="AJB1" s="119"/>
      <c r="AJC1" s="119"/>
      <c r="AJD1" s="119"/>
      <c r="AJE1" s="119"/>
      <c r="AJF1" s="119"/>
      <c r="AJG1" s="119"/>
      <c r="AJH1" s="119"/>
      <c r="AJI1" s="119"/>
      <c r="AJJ1" s="119"/>
      <c r="AJK1" s="119"/>
      <c r="AJL1" s="119"/>
      <c r="AJM1" s="119"/>
      <c r="AJN1" s="119"/>
      <c r="AJO1" s="119"/>
      <c r="AJP1" s="119"/>
      <c r="AJQ1" s="119"/>
      <c r="AJR1" s="119"/>
      <c r="AJS1" s="119"/>
      <c r="AJT1" s="119"/>
      <c r="AJU1" s="119"/>
      <c r="AJV1" s="119"/>
      <c r="AJW1" s="119"/>
      <c r="AJX1" s="119"/>
      <c r="AJY1" s="119"/>
      <c r="AJZ1" s="119"/>
      <c r="AKA1" s="119"/>
      <c r="AKB1" s="119"/>
      <c r="AKC1" s="119"/>
      <c r="AKD1" s="119"/>
      <c r="AKE1" s="119"/>
      <c r="AKF1" s="119"/>
      <c r="AKG1" s="119"/>
      <c r="AKH1" s="119"/>
      <c r="AKI1" s="119"/>
      <c r="AKJ1" s="119"/>
      <c r="AKK1" s="119"/>
      <c r="AKL1" s="119"/>
      <c r="AKM1" s="119"/>
      <c r="AKN1" s="119"/>
      <c r="AKO1" s="119"/>
      <c r="AKP1" s="119"/>
      <c r="AKQ1" s="119"/>
      <c r="AKR1" s="119"/>
      <c r="AKS1" s="119"/>
      <c r="AKT1" s="119"/>
      <c r="AKU1" s="119"/>
      <c r="AKV1" s="119"/>
      <c r="AKW1" s="119"/>
      <c r="AKX1" s="119"/>
      <c r="AKY1" s="119"/>
      <c r="AKZ1" s="119"/>
      <c r="ALA1" s="119"/>
      <c r="ALB1" s="119"/>
      <c r="ALC1" s="119"/>
      <c r="ALD1" s="119"/>
      <c r="ALE1" s="119"/>
      <c r="ALF1" s="119"/>
      <c r="ALG1" s="119"/>
      <c r="ALH1" s="119"/>
      <c r="ALI1" s="119"/>
      <c r="ALJ1" s="119"/>
      <c r="ALK1" s="119"/>
      <c r="ALL1" s="119"/>
      <c r="ALM1" s="119"/>
      <c r="ALN1" s="119"/>
      <c r="ALO1" s="119"/>
      <c r="ALP1" s="119"/>
      <c r="ALQ1" s="119"/>
      <c r="ALR1" s="119"/>
      <c r="ALS1" s="119"/>
      <c r="ALT1" s="119"/>
      <c r="ALU1" s="119"/>
      <c r="ALV1" s="119"/>
      <c r="ALW1" s="119"/>
      <c r="ALX1" s="119"/>
      <c r="ALY1" s="119"/>
      <c r="ALZ1" s="119"/>
      <c r="AMA1" s="119"/>
      <c r="AMB1" s="119"/>
      <c r="AMC1" s="119"/>
      <c r="AMD1" s="119"/>
      <c r="AME1" s="119"/>
      <c r="AMF1" s="119"/>
      <c r="AMG1" s="119"/>
      <c r="AMH1" s="119"/>
      <c r="AMI1" s="119"/>
      <c r="AMJ1" s="119"/>
      <c r="AMK1" s="119"/>
      <c r="AML1" s="119"/>
      <c r="AMM1" s="119"/>
      <c r="AMN1" s="119"/>
      <c r="AMO1" s="119"/>
      <c r="AMP1" s="119"/>
      <c r="AMQ1" s="119"/>
      <c r="AMR1" s="119"/>
      <c r="AMS1" s="119"/>
      <c r="AMT1" s="119"/>
      <c r="AMU1" s="119"/>
      <c r="AMV1" s="119"/>
      <c r="AMW1" s="119"/>
      <c r="AMX1" s="119"/>
      <c r="AMY1" s="119"/>
      <c r="AMZ1" s="119"/>
      <c r="ANA1" s="119"/>
      <c r="ANB1" s="119"/>
      <c r="ANC1" s="119"/>
      <c r="AND1" s="119"/>
      <c r="ANE1" s="119"/>
      <c r="ANF1" s="119"/>
      <c r="ANG1" s="119"/>
      <c r="ANH1" s="119"/>
      <c r="ANI1" s="119"/>
      <c r="ANJ1" s="119"/>
      <c r="ANK1" s="119"/>
      <c r="ANL1" s="119"/>
      <c r="ANM1" s="119"/>
      <c r="ANN1" s="119"/>
      <c r="ANO1" s="119"/>
      <c r="ANP1" s="119"/>
      <c r="ANQ1" s="119"/>
      <c r="ANR1" s="119"/>
      <c r="ANS1" s="119"/>
      <c r="ANT1" s="119"/>
      <c r="ANU1" s="119"/>
      <c r="ANV1" s="119"/>
      <c r="ANW1" s="119"/>
      <c r="ANX1" s="119"/>
      <c r="ANY1" s="119"/>
      <c r="ANZ1" s="119"/>
      <c r="AOA1" s="119"/>
      <c r="AOB1" s="119"/>
      <c r="AOC1" s="119"/>
      <c r="AOD1" s="119"/>
      <c r="AOE1" s="119"/>
      <c r="AOF1" s="119"/>
      <c r="AOG1" s="119"/>
      <c r="AOH1" s="119"/>
      <c r="AOI1" s="119"/>
      <c r="AOJ1" s="119"/>
      <c r="AOK1" s="119"/>
      <c r="AOL1" s="119"/>
      <c r="AOM1" s="119"/>
      <c r="AON1" s="119"/>
      <c r="AOO1" s="119"/>
      <c r="AOP1" s="119"/>
      <c r="AOQ1" s="119"/>
      <c r="AOR1" s="119"/>
      <c r="AOS1" s="119"/>
      <c r="AOT1" s="119"/>
      <c r="AOU1" s="119"/>
      <c r="AOV1" s="119"/>
      <c r="AOW1" s="119"/>
      <c r="AOX1" s="119"/>
      <c r="AOY1" s="119"/>
      <c r="AOZ1" s="119"/>
      <c r="APA1" s="119"/>
      <c r="APB1" s="119"/>
      <c r="APC1" s="119"/>
      <c r="APD1" s="119"/>
      <c r="APE1" s="119"/>
      <c r="APF1" s="119"/>
      <c r="APG1" s="119"/>
      <c r="APH1" s="119"/>
      <c r="API1" s="119"/>
      <c r="APJ1" s="119"/>
      <c r="APK1" s="119"/>
      <c r="APL1" s="119"/>
      <c r="APM1" s="119"/>
      <c r="APN1" s="119"/>
      <c r="APO1" s="119"/>
      <c r="APP1" s="119"/>
      <c r="APQ1" s="119"/>
      <c r="APR1" s="119"/>
      <c r="APS1" s="119"/>
      <c r="APT1" s="119"/>
      <c r="APU1" s="119"/>
      <c r="APV1" s="119"/>
      <c r="APW1" s="119"/>
      <c r="APX1" s="119"/>
      <c r="APY1" s="119"/>
      <c r="APZ1" s="119"/>
      <c r="AQA1" s="119"/>
      <c r="AQB1" s="119"/>
      <c r="AQC1" s="119"/>
      <c r="AQD1" s="119"/>
      <c r="AQE1" s="119"/>
      <c r="AQF1" s="119"/>
      <c r="AQG1" s="119"/>
      <c r="AQH1" s="119"/>
      <c r="AQI1" s="119"/>
      <c r="AQJ1" s="119"/>
      <c r="AQK1" s="119"/>
      <c r="AQL1" s="119"/>
      <c r="AQM1" s="119"/>
      <c r="AQN1" s="119"/>
      <c r="AQO1" s="119"/>
      <c r="AQP1" s="119"/>
      <c r="AQQ1" s="119"/>
      <c r="AQR1" s="119"/>
      <c r="AQS1" s="119"/>
      <c r="AQT1" s="119"/>
      <c r="AQU1" s="119"/>
      <c r="AQV1" s="119"/>
      <c r="AQW1" s="119"/>
      <c r="AQX1" s="119"/>
      <c r="AQY1" s="119"/>
      <c r="AQZ1" s="119"/>
      <c r="ARA1" s="119"/>
      <c r="ARB1" s="119"/>
      <c r="ARC1" s="119"/>
      <c r="ARD1" s="119"/>
      <c r="ARE1" s="119"/>
      <c r="ARF1" s="119"/>
      <c r="ARG1" s="119"/>
      <c r="ARH1" s="119"/>
      <c r="ARI1" s="119"/>
      <c r="ARJ1" s="119"/>
      <c r="ARK1" s="119"/>
      <c r="ARL1" s="119"/>
      <c r="ARM1" s="119"/>
      <c r="ARN1" s="119"/>
      <c r="ARO1" s="119"/>
      <c r="ARP1" s="119"/>
      <c r="ARQ1" s="119"/>
      <c r="ARR1" s="119"/>
      <c r="ARS1" s="119"/>
      <c r="ART1" s="119"/>
      <c r="ARU1" s="119"/>
      <c r="ARV1" s="119"/>
      <c r="ARW1" s="119"/>
      <c r="ARX1" s="119"/>
      <c r="ARY1" s="119"/>
      <c r="ARZ1" s="119"/>
      <c r="ASA1" s="119"/>
      <c r="ASB1" s="119"/>
      <c r="ASC1" s="119"/>
      <c r="ASD1" s="119"/>
      <c r="ASE1" s="119"/>
      <c r="ASF1" s="119"/>
      <c r="ASG1" s="119"/>
      <c r="ASH1" s="119"/>
      <c r="ASI1" s="119"/>
      <c r="ASJ1" s="119"/>
      <c r="ASK1" s="119"/>
      <c r="ASL1" s="119"/>
      <c r="ASM1" s="119"/>
      <c r="ASN1" s="119"/>
      <c r="ASO1" s="119"/>
      <c r="ASP1" s="119"/>
      <c r="ASQ1" s="119"/>
      <c r="ASR1" s="119"/>
      <c r="ASS1" s="119"/>
      <c r="AST1" s="119"/>
      <c r="ASU1" s="119"/>
      <c r="ASV1" s="119"/>
      <c r="ASW1" s="119"/>
      <c r="ASX1" s="119"/>
      <c r="ASY1" s="119"/>
      <c r="ASZ1" s="119"/>
      <c r="ATA1" s="119"/>
      <c r="ATB1" s="119"/>
      <c r="ATC1" s="119"/>
      <c r="ATD1" s="119"/>
      <c r="ATE1" s="119"/>
      <c r="ATF1" s="119"/>
      <c r="ATG1" s="119"/>
      <c r="ATH1" s="119"/>
      <c r="ATI1" s="119"/>
      <c r="ATJ1" s="119"/>
      <c r="ATK1" s="119"/>
      <c r="ATL1" s="119"/>
      <c r="ATM1" s="119"/>
      <c r="ATN1" s="119"/>
      <c r="ATO1" s="119"/>
      <c r="ATP1" s="119"/>
      <c r="ATQ1" s="119"/>
      <c r="ATR1" s="119"/>
      <c r="ATS1" s="119"/>
      <c r="ATT1" s="119"/>
      <c r="ATU1" s="119"/>
      <c r="ATV1" s="119"/>
      <c r="ATW1" s="119"/>
      <c r="ATX1" s="119"/>
      <c r="ATY1" s="119"/>
      <c r="ATZ1" s="119"/>
      <c r="AUA1" s="119"/>
      <c r="AUB1" s="119"/>
      <c r="AUC1" s="119"/>
      <c r="AUD1" s="119"/>
      <c r="AUE1" s="119"/>
      <c r="AUF1" s="119"/>
      <c r="AUG1" s="119"/>
      <c r="AUH1" s="119"/>
      <c r="AUI1" s="119"/>
      <c r="AUJ1" s="119"/>
      <c r="AUK1" s="119"/>
      <c r="AUL1" s="119"/>
      <c r="AUM1" s="119"/>
      <c r="AUN1" s="119"/>
      <c r="AUO1" s="119"/>
      <c r="AUP1" s="119"/>
      <c r="AUQ1" s="119"/>
      <c r="AUR1" s="119"/>
      <c r="AUS1" s="119"/>
      <c r="AUT1" s="119"/>
      <c r="AUU1" s="119"/>
      <c r="AUV1" s="119"/>
      <c r="AUW1" s="119"/>
      <c r="AUX1" s="119"/>
      <c r="AUY1" s="119"/>
      <c r="AUZ1" s="119"/>
      <c r="AVA1" s="119"/>
      <c r="AVB1" s="119"/>
      <c r="AVC1" s="119"/>
      <c r="AVD1" s="119"/>
      <c r="AVE1" s="119"/>
      <c r="AVF1" s="119"/>
      <c r="AVG1" s="119"/>
      <c r="AVH1" s="119"/>
      <c r="AVI1" s="119"/>
      <c r="AVJ1" s="119"/>
      <c r="AVK1" s="119"/>
      <c r="AVL1" s="119"/>
      <c r="AVM1" s="119"/>
      <c r="AVN1" s="119"/>
      <c r="AVO1" s="119"/>
      <c r="AVP1" s="119"/>
      <c r="AVQ1" s="119"/>
      <c r="AVR1" s="119"/>
      <c r="AVS1" s="119"/>
      <c r="AVT1" s="119"/>
      <c r="AVU1" s="119"/>
      <c r="AVV1" s="119"/>
      <c r="AVW1" s="119"/>
      <c r="AVX1" s="119"/>
      <c r="AVY1" s="119"/>
      <c r="AVZ1" s="119"/>
      <c r="AWA1" s="119"/>
      <c r="AWB1" s="119"/>
      <c r="AWC1" s="119"/>
      <c r="AWD1" s="119"/>
      <c r="AWE1" s="119"/>
      <c r="AWF1" s="119"/>
      <c r="AWG1" s="119"/>
      <c r="AWH1" s="119"/>
      <c r="AWI1" s="119"/>
      <c r="AWJ1" s="119"/>
      <c r="AWK1" s="119"/>
      <c r="AWL1" s="119"/>
      <c r="AWM1" s="119"/>
      <c r="AWN1" s="119"/>
      <c r="AWO1" s="119"/>
      <c r="AWP1" s="119"/>
      <c r="AWQ1" s="119"/>
      <c r="AWR1" s="119"/>
      <c r="AWS1" s="119"/>
      <c r="AWT1" s="119"/>
      <c r="AWU1" s="119"/>
      <c r="AWV1" s="119"/>
      <c r="AWW1" s="119"/>
      <c r="AWX1" s="119"/>
      <c r="AWY1" s="119"/>
      <c r="AWZ1" s="119"/>
      <c r="AXA1" s="119"/>
      <c r="AXB1" s="119"/>
      <c r="AXC1" s="119"/>
      <c r="AXD1" s="119"/>
      <c r="AXE1" s="119"/>
      <c r="AXF1" s="119"/>
      <c r="AXG1" s="119"/>
      <c r="AXH1" s="119"/>
      <c r="AXI1" s="119"/>
      <c r="AXJ1" s="119"/>
      <c r="AXK1" s="119"/>
      <c r="AXL1" s="119"/>
      <c r="AXM1" s="119"/>
      <c r="AXN1" s="119"/>
      <c r="AXO1" s="119"/>
      <c r="AXP1" s="119"/>
      <c r="AXQ1" s="119"/>
      <c r="AXR1" s="119"/>
      <c r="AXS1" s="119"/>
      <c r="AXT1" s="119"/>
      <c r="AXU1" s="119"/>
      <c r="AXV1" s="119"/>
      <c r="AXW1" s="119"/>
      <c r="AXX1" s="119"/>
      <c r="AXY1" s="119"/>
      <c r="AXZ1" s="119"/>
      <c r="AYA1" s="119"/>
      <c r="AYB1" s="119"/>
      <c r="AYC1" s="119"/>
      <c r="AYD1" s="119"/>
      <c r="AYE1" s="119"/>
      <c r="AYF1" s="119"/>
      <c r="AYG1" s="119"/>
      <c r="AYH1" s="119"/>
      <c r="AYI1" s="119"/>
      <c r="AYJ1" s="119"/>
      <c r="AYK1" s="119"/>
      <c r="AYL1" s="119"/>
      <c r="AYM1" s="119"/>
      <c r="AYN1" s="119"/>
      <c r="AYO1" s="119"/>
      <c r="AYP1" s="119"/>
      <c r="AYQ1" s="119"/>
      <c r="AYR1" s="119"/>
      <c r="AYS1" s="119"/>
      <c r="AYT1" s="119"/>
      <c r="AYU1" s="119"/>
      <c r="AYV1" s="119"/>
      <c r="AYW1" s="119"/>
      <c r="AYX1" s="119"/>
      <c r="AYY1" s="119"/>
      <c r="AYZ1" s="119"/>
      <c r="AZA1" s="119"/>
      <c r="AZB1" s="119"/>
      <c r="AZC1" s="119"/>
      <c r="AZD1" s="119"/>
      <c r="AZE1" s="119"/>
      <c r="AZF1" s="119"/>
      <c r="AZG1" s="119"/>
      <c r="AZH1" s="119"/>
      <c r="AZI1" s="119"/>
      <c r="AZJ1" s="119"/>
      <c r="AZK1" s="119"/>
      <c r="AZL1" s="119"/>
      <c r="AZM1" s="119"/>
      <c r="AZN1" s="119"/>
      <c r="AZO1" s="119"/>
      <c r="AZP1" s="119"/>
      <c r="AZQ1" s="119"/>
      <c r="AZR1" s="119"/>
      <c r="AZS1" s="119"/>
      <c r="AZT1" s="119"/>
      <c r="AZU1" s="119"/>
      <c r="AZV1" s="119"/>
      <c r="AZW1" s="119"/>
      <c r="AZX1" s="119"/>
      <c r="AZY1" s="119"/>
      <c r="AZZ1" s="119"/>
      <c r="BAA1" s="119"/>
      <c r="BAB1" s="119"/>
      <c r="BAC1" s="119"/>
      <c r="BAD1" s="119"/>
      <c r="BAE1" s="119"/>
      <c r="BAF1" s="119"/>
      <c r="BAG1" s="119"/>
      <c r="BAH1" s="119"/>
      <c r="BAI1" s="119"/>
      <c r="BAJ1" s="119"/>
      <c r="BAK1" s="119"/>
      <c r="BAL1" s="119"/>
      <c r="BAM1" s="119"/>
      <c r="BAN1" s="119"/>
      <c r="BAO1" s="119"/>
      <c r="BAP1" s="119"/>
      <c r="BAQ1" s="119"/>
      <c r="BAR1" s="119"/>
      <c r="BAS1" s="119"/>
      <c r="BAT1" s="119"/>
      <c r="BAU1" s="119"/>
      <c r="BAV1" s="119"/>
      <c r="BAW1" s="119"/>
      <c r="BAX1" s="119"/>
      <c r="BAY1" s="119"/>
      <c r="BAZ1" s="119"/>
      <c r="BBA1" s="119"/>
      <c r="BBB1" s="119"/>
      <c r="BBC1" s="119"/>
      <c r="BBD1" s="119"/>
      <c r="BBE1" s="119"/>
      <c r="BBF1" s="119"/>
      <c r="BBG1" s="119"/>
      <c r="BBH1" s="119"/>
      <c r="BBI1" s="119"/>
      <c r="BBJ1" s="119"/>
      <c r="BBK1" s="119"/>
      <c r="BBL1" s="119"/>
      <c r="BBM1" s="119"/>
      <c r="BBN1" s="119"/>
      <c r="BBO1" s="119"/>
      <c r="BBP1" s="119"/>
      <c r="BBQ1" s="119"/>
      <c r="BBR1" s="119"/>
      <c r="BBS1" s="119"/>
      <c r="BBT1" s="119"/>
      <c r="BBU1" s="119"/>
      <c r="BBV1" s="119"/>
      <c r="BBW1" s="119"/>
      <c r="BBX1" s="119"/>
      <c r="BBY1" s="119"/>
      <c r="BBZ1" s="119"/>
      <c r="BCA1" s="119"/>
      <c r="BCB1" s="119"/>
      <c r="BCC1" s="119"/>
      <c r="BCD1" s="119"/>
      <c r="BCE1" s="119"/>
      <c r="BCF1" s="119"/>
      <c r="BCG1" s="119"/>
      <c r="BCH1" s="119"/>
      <c r="BCI1" s="119"/>
      <c r="BCJ1" s="119"/>
      <c r="BCK1" s="119"/>
      <c r="BCL1" s="119"/>
      <c r="BCM1" s="119"/>
      <c r="BCN1" s="119"/>
      <c r="BCO1" s="119"/>
      <c r="BCP1" s="119"/>
      <c r="BCQ1" s="119"/>
      <c r="BCR1" s="119"/>
      <c r="BCS1" s="119"/>
      <c r="BCT1" s="119"/>
      <c r="BCU1" s="119"/>
      <c r="BCV1" s="119"/>
      <c r="BCW1" s="119"/>
      <c r="BCX1" s="119"/>
      <c r="BCY1" s="119"/>
      <c r="BCZ1" s="119"/>
      <c r="BDA1" s="119"/>
      <c r="BDB1" s="119"/>
      <c r="BDC1" s="119"/>
      <c r="BDD1" s="119"/>
      <c r="BDE1" s="119"/>
      <c r="BDF1" s="119"/>
      <c r="BDG1" s="119"/>
      <c r="BDH1" s="119"/>
      <c r="BDI1" s="119"/>
      <c r="BDJ1" s="119"/>
      <c r="BDK1" s="119"/>
      <c r="BDL1" s="119"/>
      <c r="BDM1" s="119"/>
      <c r="BDN1" s="119"/>
      <c r="BDO1" s="119"/>
      <c r="BDP1" s="119"/>
      <c r="BDQ1" s="119"/>
      <c r="BDR1" s="119"/>
      <c r="BDS1" s="119"/>
      <c r="BDT1" s="119"/>
      <c r="BDU1" s="119"/>
      <c r="BDV1" s="119"/>
      <c r="BDW1" s="119"/>
      <c r="BDX1" s="119"/>
      <c r="BDY1" s="119"/>
      <c r="BDZ1" s="119"/>
      <c r="BEA1" s="119"/>
      <c r="BEB1" s="119"/>
      <c r="BEC1" s="119"/>
      <c r="BED1" s="119"/>
      <c r="BEE1" s="119"/>
      <c r="BEF1" s="119"/>
      <c r="BEG1" s="119"/>
      <c r="BEH1" s="119"/>
      <c r="BEI1" s="119"/>
      <c r="BEJ1" s="119"/>
      <c r="BEK1" s="119"/>
      <c r="BEL1" s="119"/>
      <c r="BEM1" s="119"/>
      <c r="BEN1" s="119"/>
      <c r="BEO1" s="119"/>
      <c r="BEP1" s="119"/>
      <c r="BEQ1" s="119"/>
      <c r="BER1" s="119"/>
      <c r="BES1" s="119"/>
      <c r="BET1" s="119"/>
      <c r="BEU1" s="119"/>
      <c r="BEV1" s="119"/>
      <c r="BEW1" s="119"/>
      <c r="BEX1" s="119"/>
      <c r="BEY1" s="119"/>
      <c r="BEZ1" s="119"/>
      <c r="BFA1" s="119"/>
      <c r="BFB1" s="119"/>
      <c r="BFC1" s="119"/>
      <c r="BFD1" s="119"/>
      <c r="BFE1" s="119"/>
      <c r="BFF1" s="119"/>
      <c r="BFG1" s="119"/>
      <c r="BFH1" s="119"/>
      <c r="BFI1" s="119"/>
      <c r="BFJ1" s="119"/>
      <c r="BFK1" s="119"/>
      <c r="BFL1" s="119"/>
      <c r="BFM1" s="119"/>
      <c r="BFN1" s="119"/>
      <c r="BFO1" s="119"/>
      <c r="BFP1" s="119"/>
      <c r="BFQ1" s="119"/>
      <c r="BFR1" s="119"/>
      <c r="BFS1" s="119"/>
      <c r="BFT1" s="119"/>
      <c r="BFU1" s="119"/>
      <c r="BFV1" s="119"/>
      <c r="BFW1" s="119"/>
      <c r="BFX1" s="119"/>
      <c r="BFY1" s="119"/>
      <c r="BFZ1" s="119"/>
      <c r="BGA1" s="119"/>
      <c r="BGB1" s="119"/>
      <c r="BGC1" s="119"/>
      <c r="BGD1" s="119"/>
      <c r="BGE1" s="119"/>
      <c r="BGF1" s="119"/>
      <c r="BGG1" s="119"/>
      <c r="BGH1" s="119"/>
      <c r="BGI1" s="119"/>
      <c r="BGJ1" s="119"/>
      <c r="BGK1" s="119"/>
      <c r="BGL1" s="119"/>
      <c r="BGM1" s="119"/>
      <c r="BGN1" s="119"/>
      <c r="BGO1" s="119"/>
      <c r="BGP1" s="119"/>
      <c r="BGQ1" s="119"/>
      <c r="BGR1" s="119"/>
      <c r="BGS1" s="119"/>
      <c r="BGT1" s="119"/>
      <c r="BGU1" s="119"/>
      <c r="BGV1" s="119"/>
      <c r="BGW1" s="119"/>
      <c r="BGX1" s="119"/>
      <c r="BGY1" s="119"/>
      <c r="BGZ1" s="119"/>
      <c r="BHA1" s="119"/>
      <c r="BHB1" s="119"/>
      <c r="BHC1" s="119"/>
      <c r="BHD1" s="119"/>
      <c r="BHE1" s="119"/>
      <c r="BHF1" s="119"/>
      <c r="BHG1" s="119"/>
      <c r="BHH1" s="119"/>
      <c r="BHI1" s="119"/>
      <c r="BHJ1" s="119"/>
      <c r="BHK1" s="119"/>
      <c r="BHL1" s="119"/>
      <c r="BHM1" s="119"/>
      <c r="BHN1" s="119"/>
      <c r="BHO1" s="119"/>
      <c r="BHP1" s="119"/>
      <c r="BHQ1" s="119"/>
      <c r="BHR1" s="119"/>
      <c r="BHS1" s="119"/>
      <c r="BHT1" s="119"/>
      <c r="BHU1" s="119"/>
      <c r="BHV1" s="119"/>
      <c r="BHW1" s="119"/>
      <c r="BHX1" s="119"/>
      <c r="BHY1" s="119"/>
      <c r="BHZ1" s="119"/>
      <c r="BIA1" s="119"/>
      <c r="BIB1" s="119"/>
      <c r="BIC1" s="119"/>
      <c r="BID1" s="119"/>
      <c r="BIE1" s="119"/>
      <c r="BIF1" s="119"/>
      <c r="BIG1" s="119"/>
      <c r="BIH1" s="119"/>
      <c r="BII1" s="119"/>
      <c r="BIJ1" s="119"/>
      <c r="BIK1" s="119"/>
      <c r="BIL1" s="119"/>
      <c r="BIM1" s="119"/>
      <c r="BIN1" s="119"/>
      <c r="BIO1" s="119"/>
      <c r="BIP1" s="119"/>
      <c r="BIQ1" s="119"/>
      <c r="BIR1" s="119"/>
      <c r="BIS1" s="119"/>
      <c r="BIT1" s="119"/>
      <c r="BIU1" s="119"/>
      <c r="BIV1" s="119"/>
      <c r="BIW1" s="119"/>
      <c r="BIX1" s="119"/>
      <c r="BIY1" s="119"/>
      <c r="BIZ1" s="119"/>
      <c r="BJA1" s="119"/>
      <c r="BJB1" s="119"/>
      <c r="BJC1" s="119"/>
      <c r="BJD1" s="119"/>
      <c r="BJE1" s="119"/>
      <c r="BJF1" s="119"/>
      <c r="BJG1" s="119"/>
      <c r="BJH1" s="119"/>
      <c r="BJI1" s="119"/>
      <c r="BJJ1" s="119"/>
      <c r="BJK1" s="119"/>
      <c r="BJL1" s="119"/>
      <c r="BJM1" s="119"/>
      <c r="BJN1" s="119"/>
      <c r="BJO1" s="119"/>
      <c r="BJP1" s="119"/>
      <c r="BJQ1" s="119"/>
      <c r="BJR1" s="119"/>
      <c r="BJS1" s="119"/>
      <c r="BJT1" s="119"/>
      <c r="BJU1" s="119"/>
      <c r="BJV1" s="119"/>
      <c r="BJW1" s="119"/>
      <c r="BJX1" s="119"/>
      <c r="BJY1" s="119"/>
      <c r="BJZ1" s="119"/>
      <c r="BKA1" s="119"/>
      <c r="BKB1" s="119"/>
      <c r="BKC1" s="119"/>
      <c r="BKD1" s="119"/>
      <c r="BKE1" s="119"/>
      <c r="BKF1" s="119"/>
      <c r="BKG1" s="119"/>
      <c r="BKH1" s="119"/>
      <c r="BKI1" s="119"/>
      <c r="BKJ1" s="119"/>
      <c r="BKK1" s="119"/>
      <c r="BKL1" s="119"/>
      <c r="BKM1" s="119"/>
      <c r="BKN1" s="119"/>
      <c r="BKO1" s="119"/>
      <c r="BKP1" s="119"/>
      <c r="BKQ1" s="119"/>
      <c r="BKR1" s="119"/>
      <c r="BKS1" s="119"/>
      <c r="BKT1" s="119"/>
      <c r="BKU1" s="119"/>
      <c r="BKV1" s="119"/>
      <c r="BKW1" s="119"/>
      <c r="BKX1" s="119"/>
      <c r="BKY1" s="119"/>
      <c r="BKZ1" s="119"/>
      <c r="BLA1" s="119"/>
      <c r="BLB1" s="119"/>
      <c r="BLC1" s="119"/>
      <c r="BLD1" s="119"/>
      <c r="BLE1" s="119"/>
      <c r="BLF1" s="119"/>
      <c r="BLG1" s="119"/>
      <c r="BLH1" s="119"/>
      <c r="BLI1" s="119"/>
      <c r="BLJ1" s="119"/>
      <c r="BLK1" s="119"/>
      <c r="BLL1" s="119"/>
      <c r="BLM1" s="119"/>
      <c r="BLN1" s="119"/>
      <c r="BLO1" s="119"/>
      <c r="BLP1" s="119"/>
      <c r="BLQ1" s="119"/>
      <c r="BLR1" s="119"/>
      <c r="BLS1" s="119"/>
      <c r="BLT1" s="119"/>
      <c r="BLU1" s="119"/>
      <c r="BLV1" s="119"/>
      <c r="BLW1" s="119"/>
      <c r="BLX1" s="119"/>
      <c r="BLY1" s="119"/>
      <c r="BLZ1" s="119"/>
      <c r="BMA1" s="119"/>
      <c r="BMB1" s="119"/>
      <c r="BMC1" s="119"/>
      <c r="BMD1" s="119"/>
      <c r="BME1" s="119"/>
      <c r="BMF1" s="119"/>
      <c r="BMG1" s="119"/>
      <c r="BMH1" s="119"/>
      <c r="BMI1" s="119"/>
      <c r="BMJ1" s="119"/>
      <c r="BMK1" s="119"/>
      <c r="BML1" s="119"/>
      <c r="BMM1" s="119"/>
      <c r="BMN1" s="119"/>
      <c r="BMO1" s="119"/>
      <c r="BMP1" s="119"/>
      <c r="BMQ1" s="119"/>
      <c r="BMR1" s="119"/>
      <c r="BMS1" s="119"/>
      <c r="BMT1" s="119"/>
      <c r="BMU1" s="119"/>
      <c r="BMV1" s="119"/>
      <c r="BMW1" s="119"/>
      <c r="BMX1" s="119"/>
      <c r="BMY1" s="119"/>
      <c r="BMZ1" s="119"/>
      <c r="BNA1" s="119"/>
      <c r="BNB1" s="119"/>
      <c r="BNC1" s="119"/>
      <c r="BND1" s="119"/>
      <c r="BNE1" s="119"/>
      <c r="BNF1" s="119"/>
      <c r="BNG1" s="119"/>
      <c r="BNH1" s="119"/>
      <c r="BNI1" s="119"/>
      <c r="BNJ1" s="119"/>
      <c r="BNK1" s="119"/>
      <c r="BNL1" s="119"/>
      <c r="BNM1" s="119"/>
      <c r="BNN1" s="119"/>
      <c r="BNO1" s="119"/>
      <c r="BNP1" s="119"/>
      <c r="BNQ1" s="119"/>
      <c r="BNR1" s="119"/>
      <c r="BNS1" s="119"/>
      <c r="BNT1" s="119"/>
      <c r="BNU1" s="119"/>
      <c r="BNV1" s="119"/>
      <c r="BNW1" s="119"/>
      <c r="BNX1" s="119"/>
      <c r="BNY1" s="119"/>
      <c r="BNZ1" s="119"/>
      <c r="BOA1" s="119"/>
      <c r="BOB1" s="119"/>
      <c r="BOC1" s="119"/>
      <c r="BOD1" s="119"/>
      <c r="BOE1" s="119"/>
      <c r="BOF1" s="119"/>
      <c r="BOG1" s="119"/>
      <c r="BOH1" s="119"/>
      <c r="BOI1" s="119"/>
      <c r="BOJ1" s="119"/>
      <c r="BOK1" s="119"/>
      <c r="BOL1" s="119"/>
      <c r="BOM1" s="119"/>
      <c r="BON1" s="119"/>
      <c r="BOO1" s="119"/>
      <c r="BOP1" s="119"/>
      <c r="BOQ1" s="119"/>
      <c r="BOR1" s="119"/>
      <c r="BOS1" s="119"/>
      <c r="BOT1" s="119"/>
      <c r="BOU1" s="119"/>
      <c r="BOV1" s="119"/>
      <c r="BOW1" s="119"/>
      <c r="BOX1" s="119"/>
      <c r="BOY1" s="119"/>
      <c r="BOZ1" s="119"/>
      <c r="BPA1" s="119"/>
      <c r="BPB1" s="119"/>
      <c r="BPC1" s="119"/>
      <c r="BPD1" s="119"/>
      <c r="BPE1" s="119"/>
      <c r="BPF1" s="119"/>
      <c r="BPG1" s="119"/>
      <c r="BPH1" s="119"/>
      <c r="BPI1" s="119"/>
      <c r="BPJ1" s="119"/>
      <c r="BPK1" s="119"/>
      <c r="BPL1" s="119"/>
      <c r="BPM1" s="119"/>
      <c r="BPN1" s="119"/>
      <c r="BPO1" s="119"/>
      <c r="BPP1" s="119"/>
      <c r="BPQ1" s="119"/>
      <c r="BPR1" s="119"/>
      <c r="BPS1" s="119"/>
      <c r="BPT1" s="119"/>
      <c r="BPU1" s="119"/>
      <c r="BPV1" s="119"/>
      <c r="BPW1" s="119"/>
      <c r="BPX1" s="119"/>
      <c r="BPY1" s="119"/>
      <c r="BPZ1" s="119"/>
      <c r="BQA1" s="119"/>
      <c r="BQB1" s="119"/>
      <c r="BQC1" s="119"/>
      <c r="BQD1" s="119"/>
      <c r="BQE1" s="119"/>
      <c r="BQF1" s="119"/>
      <c r="BQG1" s="119"/>
      <c r="BQH1" s="119"/>
      <c r="BQI1" s="119"/>
      <c r="BQJ1" s="119"/>
      <c r="BQK1" s="119"/>
      <c r="BQL1" s="119"/>
      <c r="BQM1" s="119"/>
      <c r="BQN1" s="119"/>
      <c r="BQO1" s="119"/>
      <c r="BQP1" s="119"/>
      <c r="BQQ1" s="119"/>
      <c r="BQR1" s="119"/>
      <c r="BQS1" s="119"/>
      <c r="BQT1" s="119"/>
      <c r="BQU1" s="119"/>
      <c r="BQV1" s="119"/>
      <c r="BQW1" s="119"/>
      <c r="BQX1" s="119"/>
      <c r="BQY1" s="119"/>
      <c r="BQZ1" s="119"/>
      <c r="BRA1" s="119"/>
      <c r="BRB1" s="119"/>
      <c r="BRC1" s="119"/>
      <c r="BRD1" s="119"/>
      <c r="BRE1" s="119"/>
      <c r="BRF1" s="119"/>
      <c r="BRG1" s="119"/>
      <c r="BRH1" s="119"/>
      <c r="BRI1" s="119"/>
      <c r="BRJ1" s="119"/>
      <c r="BRK1" s="119"/>
      <c r="BRL1" s="119"/>
      <c r="BRM1" s="119"/>
      <c r="BRN1" s="119"/>
      <c r="BRO1" s="119"/>
      <c r="BRP1" s="119"/>
      <c r="BRQ1" s="119"/>
      <c r="BRR1" s="119"/>
      <c r="BRS1" s="119"/>
      <c r="BRT1" s="119"/>
      <c r="BRU1" s="119"/>
      <c r="BRV1" s="119"/>
      <c r="BRW1" s="119"/>
      <c r="BRX1" s="119"/>
      <c r="BRY1" s="119"/>
      <c r="BRZ1" s="119"/>
      <c r="BSA1" s="119"/>
      <c r="BSB1" s="119"/>
      <c r="BSC1" s="119"/>
      <c r="BSD1" s="119"/>
      <c r="BSE1" s="119"/>
      <c r="BSF1" s="119"/>
      <c r="BSG1" s="119"/>
      <c r="BSH1" s="119"/>
      <c r="BSI1" s="119"/>
      <c r="BSJ1" s="119"/>
      <c r="BSK1" s="119"/>
      <c r="BSL1" s="119"/>
      <c r="BSM1" s="119"/>
      <c r="BSN1" s="119"/>
      <c r="BSO1" s="119"/>
      <c r="BSP1" s="119"/>
      <c r="BSQ1" s="119"/>
      <c r="BSR1" s="119"/>
      <c r="BSS1" s="119"/>
      <c r="BST1" s="119"/>
      <c r="BSU1" s="119"/>
      <c r="BSV1" s="119"/>
      <c r="BSW1" s="119"/>
      <c r="BSX1" s="119"/>
      <c r="BSY1" s="119"/>
      <c r="BSZ1" s="119"/>
      <c r="BTA1" s="119"/>
      <c r="BTB1" s="119"/>
      <c r="BTC1" s="119"/>
      <c r="BTD1" s="119"/>
      <c r="BTE1" s="119"/>
      <c r="BTF1" s="119"/>
      <c r="BTG1" s="119"/>
      <c r="BTH1" s="119"/>
      <c r="BTI1" s="119"/>
      <c r="BTJ1" s="119"/>
      <c r="BTK1" s="119"/>
      <c r="BTL1" s="119"/>
      <c r="BTM1" s="119"/>
      <c r="BTN1" s="119"/>
      <c r="BTO1" s="119"/>
      <c r="BTP1" s="119"/>
      <c r="BTQ1" s="119"/>
      <c r="BTR1" s="119"/>
      <c r="BTS1" s="119"/>
      <c r="BTT1" s="119"/>
      <c r="BTU1" s="119"/>
      <c r="BTV1" s="119"/>
      <c r="BTW1" s="119"/>
      <c r="BTX1" s="119"/>
      <c r="BTY1" s="119"/>
      <c r="BTZ1" s="119"/>
      <c r="BUA1" s="119"/>
      <c r="BUB1" s="119"/>
      <c r="BUC1" s="119"/>
      <c r="BUD1" s="119"/>
      <c r="BUE1" s="119"/>
      <c r="BUF1" s="119"/>
      <c r="BUG1" s="119"/>
      <c r="BUH1" s="119"/>
      <c r="BUI1" s="119"/>
      <c r="BUJ1" s="119"/>
      <c r="BUK1" s="119"/>
      <c r="BUL1" s="119"/>
      <c r="BUM1" s="119"/>
      <c r="BUN1" s="119"/>
      <c r="BUO1" s="119"/>
      <c r="BUP1" s="119"/>
      <c r="BUQ1" s="119"/>
      <c r="BUR1" s="119"/>
      <c r="BUS1" s="119"/>
      <c r="BUT1" s="119"/>
      <c r="BUU1" s="119"/>
      <c r="BUV1" s="119"/>
      <c r="BUW1" s="119"/>
      <c r="BUX1" s="119"/>
      <c r="BUY1" s="119"/>
      <c r="BUZ1" s="119"/>
      <c r="BVA1" s="119"/>
      <c r="BVB1" s="119"/>
      <c r="BVC1" s="119"/>
      <c r="BVD1" s="119"/>
      <c r="BVE1" s="119"/>
      <c r="BVF1" s="119"/>
      <c r="BVG1" s="119"/>
      <c r="BVH1" s="119"/>
      <c r="BVI1" s="119"/>
      <c r="BVJ1" s="119"/>
      <c r="BVK1" s="119"/>
      <c r="BVL1" s="119"/>
      <c r="BVM1" s="119"/>
      <c r="BVN1" s="119"/>
      <c r="BVO1" s="119"/>
      <c r="BVP1" s="119"/>
      <c r="BVQ1" s="119"/>
      <c r="BVR1" s="119"/>
      <c r="BVS1" s="119"/>
      <c r="BVT1" s="119"/>
      <c r="BVU1" s="119"/>
      <c r="BVV1" s="119"/>
      <c r="BVW1" s="119"/>
      <c r="BVX1" s="119"/>
      <c r="BVY1" s="119"/>
      <c r="BVZ1" s="119"/>
      <c r="BWA1" s="119"/>
      <c r="BWB1" s="119"/>
      <c r="BWC1" s="119"/>
      <c r="BWD1" s="119"/>
      <c r="BWE1" s="119"/>
      <c r="BWF1" s="119"/>
      <c r="BWG1" s="119"/>
      <c r="BWH1" s="119"/>
      <c r="BWI1" s="119"/>
      <c r="BWJ1" s="119"/>
      <c r="BWK1" s="119"/>
      <c r="BWL1" s="119"/>
      <c r="BWM1" s="119"/>
      <c r="BWN1" s="119"/>
      <c r="BWO1" s="119"/>
      <c r="BWP1" s="119"/>
      <c r="BWQ1" s="119"/>
      <c r="BWR1" s="119"/>
      <c r="BWS1" s="119"/>
      <c r="BWT1" s="119"/>
      <c r="BWU1" s="119"/>
      <c r="BWV1" s="119"/>
      <c r="BWW1" s="119"/>
      <c r="BWX1" s="119"/>
      <c r="BWY1" s="119"/>
      <c r="BWZ1" s="119"/>
      <c r="BXA1" s="119"/>
      <c r="BXB1" s="119"/>
      <c r="BXC1" s="119"/>
      <c r="BXD1" s="119"/>
      <c r="BXE1" s="119"/>
      <c r="BXF1" s="119"/>
      <c r="BXG1" s="119"/>
      <c r="BXH1" s="119"/>
      <c r="BXI1" s="119"/>
      <c r="BXJ1" s="119"/>
      <c r="BXK1" s="119"/>
      <c r="BXL1" s="119"/>
      <c r="BXM1" s="119"/>
      <c r="BXN1" s="119"/>
      <c r="BXO1" s="119"/>
      <c r="BXP1" s="119"/>
      <c r="BXQ1" s="119"/>
      <c r="BXR1" s="119"/>
      <c r="BXS1" s="119"/>
      <c r="BXT1" s="119"/>
      <c r="BXU1" s="119"/>
      <c r="BXV1" s="119"/>
      <c r="BXW1" s="119"/>
      <c r="BXX1" s="119"/>
      <c r="BXY1" s="119"/>
      <c r="BXZ1" s="119"/>
      <c r="BYA1" s="119"/>
      <c r="BYB1" s="119"/>
      <c r="BYC1" s="119"/>
      <c r="BYD1" s="119"/>
      <c r="BYE1" s="119"/>
      <c r="BYF1" s="119"/>
      <c r="BYG1" s="119"/>
      <c r="BYH1" s="119"/>
      <c r="BYI1" s="119"/>
      <c r="BYJ1" s="119"/>
      <c r="BYK1" s="119"/>
      <c r="BYL1" s="119"/>
      <c r="BYM1" s="119"/>
      <c r="BYN1" s="119"/>
      <c r="BYO1" s="119"/>
      <c r="BYP1" s="119"/>
      <c r="BYQ1" s="119"/>
      <c r="BYR1" s="119"/>
      <c r="BYS1" s="119"/>
      <c r="BYT1" s="119"/>
      <c r="BYU1" s="119"/>
      <c r="BYV1" s="119"/>
      <c r="BYW1" s="119"/>
      <c r="BYX1" s="119"/>
      <c r="BYY1" s="119"/>
      <c r="BYZ1" s="119"/>
      <c r="BZA1" s="119"/>
      <c r="BZB1" s="119"/>
      <c r="BZC1" s="119"/>
      <c r="BZD1" s="119"/>
      <c r="BZE1" s="119"/>
      <c r="BZF1" s="119"/>
      <c r="BZG1" s="119"/>
      <c r="BZH1" s="119"/>
      <c r="BZI1" s="119"/>
      <c r="BZJ1" s="119"/>
      <c r="BZK1" s="119"/>
      <c r="BZL1" s="119"/>
      <c r="BZM1" s="119"/>
      <c r="BZN1" s="119"/>
      <c r="BZO1" s="119"/>
      <c r="BZP1" s="119"/>
      <c r="BZQ1" s="119"/>
      <c r="BZR1" s="119"/>
      <c r="BZS1" s="119"/>
      <c r="BZT1" s="119"/>
      <c r="BZU1" s="119"/>
      <c r="BZV1" s="119"/>
      <c r="BZW1" s="119"/>
      <c r="BZX1" s="119"/>
      <c r="BZY1" s="119"/>
      <c r="BZZ1" s="119"/>
      <c r="CAA1" s="119"/>
      <c r="CAB1" s="119"/>
      <c r="CAC1" s="119"/>
      <c r="CAD1" s="119"/>
      <c r="CAE1" s="119"/>
      <c r="CAF1" s="119"/>
      <c r="CAG1" s="119"/>
      <c r="CAH1" s="119"/>
      <c r="CAI1" s="119"/>
      <c r="CAJ1" s="119"/>
      <c r="CAK1" s="119"/>
      <c r="CAL1" s="119"/>
      <c r="CAM1" s="119"/>
      <c r="CAN1" s="119"/>
      <c r="CAO1" s="119"/>
      <c r="CAP1" s="119"/>
      <c r="CAQ1" s="119"/>
      <c r="CAR1" s="119"/>
      <c r="CAS1" s="119"/>
      <c r="CAT1" s="119"/>
      <c r="CAU1" s="119"/>
      <c r="CAV1" s="119"/>
      <c r="CAW1" s="119"/>
      <c r="CAX1" s="119"/>
      <c r="CAY1" s="119"/>
      <c r="CAZ1" s="119"/>
      <c r="CBA1" s="119"/>
      <c r="CBB1" s="119"/>
      <c r="CBC1" s="119"/>
      <c r="CBD1" s="119"/>
      <c r="CBE1" s="119"/>
      <c r="CBF1" s="119"/>
      <c r="CBG1" s="119"/>
      <c r="CBH1" s="119"/>
      <c r="CBI1" s="119"/>
      <c r="CBJ1" s="119"/>
      <c r="CBK1" s="119"/>
      <c r="CBL1" s="119"/>
      <c r="CBM1" s="119"/>
      <c r="CBN1" s="119"/>
      <c r="CBO1" s="119"/>
      <c r="CBP1" s="119"/>
      <c r="CBQ1" s="119"/>
      <c r="CBR1" s="119"/>
      <c r="CBS1" s="119"/>
      <c r="CBT1" s="119"/>
      <c r="CBU1" s="119"/>
      <c r="CBV1" s="119"/>
      <c r="CBW1" s="119"/>
      <c r="CBX1" s="119"/>
      <c r="CBY1" s="119"/>
      <c r="CBZ1" s="119"/>
      <c r="CCA1" s="119"/>
      <c r="CCB1" s="119"/>
      <c r="CCC1" s="119"/>
      <c r="CCD1" s="119"/>
      <c r="CCE1" s="119"/>
      <c r="CCF1" s="119"/>
      <c r="CCG1" s="119"/>
      <c r="CCH1" s="119"/>
      <c r="CCI1" s="119"/>
      <c r="CCJ1" s="119"/>
      <c r="CCK1" s="119"/>
      <c r="CCL1" s="119"/>
      <c r="CCM1" s="119"/>
      <c r="CCN1" s="119"/>
      <c r="CCO1" s="119"/>
      <c r="CCP1" s="119"/>
      <c r="CCQ1" s="119"/>
      <c r="CCR1" s="119"/>
      <c r="CCS1" s="119"/>
      <c r="CCT1" s="119"/>
      <c r="CCU1" s="119"/>
      <c r="CCV1" s="119"/>
      <c r="CCW1" s="119"/>
      <c r="CCX1" s="119"/>
      <c r="CCY1" s="119"/>
      <c r="CCZ1" s="119"/>
      <c r="CDA1" s="119"/>
      <c r="CDB1" s="119"/>
      <c r="CDC1" s="119"/>
      <c r="CDD1" s="119"/>
      <c r="CDE1" s="119"/>
      <c r="CDF1" s="119"/>
      <c r="CDG1" s="119"/>
      <c r="CDH1" s="119"/>
      <c r="CDI1" s="119"/>
      <c r="CDJ1" s="119"/>
      <c r="CDK1" s="119"/>
      <c r="CDL1" s="119"/>
      <c r="CDM1" s="119"/>
      <c r="CDN1" s="119"/>
      <c r="CDO1" s="119"/>
      <c r="CDP1" s="119"/>
      <c r="CDQ1" s="119"/>
      <c r="CDR1" s="119"/>
      <c r="CDS1" s="119"/>
      <c r="CDT1" s="119"/>
      <c r="CDU1" s="119"/>
      <c r="CDV1" s="119"/>
      <c r="CDW1" s="119"/>
      <c r="CDX1" s="119"/>
      <c r="CDY1" s="119"/>
      <c r="CDZ1" s="119"/>
      <c r="CEA1" s="119"/>
      <c r="CEB1" s="119"/>
      <c r="CEC1" s="119"/>
      <c r="CED1" s="119"/>
      <c r="CEE1" s="119"/>
      <c r="CEF1" s="119"/>
      <c r="CEG1" s="119"/>
      <c r="CEH1" s="119"/>
      <c r="CEI1" s="119"/>
      <c r="CEJ1" s="119"/>
      <c r="CEK1" s="119"/>
      <c r="CEL1" s="119"/>
      <c r="CEM1" s="119"/>
      <c r="CEN1" s="119"/>
      <c r="CEO1" s="119"/>
      <c r="CEP1" s="119"/>
      <c r="CEQ1" s="119"/>
      <c r="CER1" s="119"/>
      <c r="CES1" s="119"/>
      <c r="CET1" s="119"/>
      <c r="CEU1" s="119"/>
      <c r="CEV1" s="119"/>
      <c r="CEW1" s="119"/>
      <c r="CEX1" s="119"/>
      <c r="CEY1" s="119"/>
      <c r="CEZ1" s="119"/>
      <c r="CFA1" s="119"/>
      <c r="CFB1" s="119"/>
      <c r="CFC1" s="119"/>
      <c r="CFD1" s="119"/>
      <c r="CFE1" s="119"/>
      <c r="CFF1" s="119"/>
      <c r="CFG1" s="119"/>
      <c r="CFH1" s="119"/>
      <c r="CFI1" s="119"/>
      <c r="CFJ1" s="119"/>
      <c r="CFK1" s="119"/>
      <c r="CFL1" s="119"/>
      <c r="CFM1" s="119"/>
      <c r="CFN1" s="119"/>
      <c r="CFO1" s="119"/>
      <c r="CFP1" s="119"/>
      <c r="CFQ1" s="119"/>
      <c r="CFR1" s="119"/>
      <c r="CFS1" s="119"/>
      <c r="CFT1" s="119"/>
      <c r="CFU1" s="119"/>
      <c r="CFV1" s="119"/>
      <c r="CFW1" s="119"/>
      <c r="CFX1" s="119"/>
      <c r="CFY1" s="119"/>
      <c r="CFZ1" s="119"/>
      <c r="CGA1" s="119"/>
      <c r="CGB1" s="119"/>
      <c r="CGC1" s="119"/>
      <c r="CGD1" s="119"/>
      <c r="CGE1" s="119"/>
      <c r="CGF1" s="119"/>
      <c r="CGG1" s="119"/>
      <c r="CGH1" s="119"/>
      <c r="CGI1" s="119"/>
      <c r="CGJ1" s="119"/>
      <c r="CGK1" s="119"/>
      <c r="CGL1" s="119"/>
      <c r="CGM1" s="119"/>
      <c r="CGN1" s="119"/>
      <c r="CGO1" s="119"/>
      <c r="CGP1" s="119"/>
      <c r="CGQ1" s="119"/>
      <c r="CGR1" s="119"/>
      <c r="CGS1" s="119"/>
      <c r="CGT1" s="119"/>
      <c r="CGU1" s="119"/>
      <c r="CGV1" s="119"/>
      <c r="CGW1" s="119"/>
      <c r="CGX1" s="119"/>
      <c r="CGY1" s="119"/>
      <c r="CGZ1" s="119"/>
      <c r="CHA1" s="119"/>
      <c r="CHB1" s="119"/>
      <c r="CHC1" s="119"/>
      <c r="CHD1" s="119"/>
      <c r="CHE1" s="119"/>
      <c r="CHF1" s="119"/>
      <c r="CHG1" s="119"/>
      <c r="CHH1" s="119"/>
      <c r="CHI1" s="119"/>
      <c r="CHJ1" s="119"/>
      <c r="CHK1" s="119"/>
      <c r="CHL1" s="119"/>
      <c r="CHM1" s="119"/>
      <c r="CHN1" s="119"/>
      <c r="CHO1" s="119"/>
      <c r="CHP1" s="119"/>
      <c r="CHQ1" s="119"/>
      <c r="CHR1" s="119"/>
      <c r="CHS1" s="119"/>
      <c r="CHT1" s="119"/>
      <c r="CHU1" s="119"/>
      <c r="CHV1" s="119"/>
      <c r="CHW1" s="119"/>
      <c r="CHX1" s="119"/>
      <c r="CHY1" s="119"/>
      <c r="CHZ1" s="119"/>
      <c r="CIA1" s="119"/>
      <c r="CIB1" s="119"/>
      <c r="CIC1" s="119"/>
      <c r="CID1" s="119"/>
      <c r="CIE1" s="119"/>
      <c r="CIF1" s="119"/>
      <c r="CIG1" s="119"/>
      <c r="CIH1" s="119"/>
      <c r="CII1" s="119"/>
      <c r="CIJ1" s="119"/>
      <c r="CIK1" s="119"/>
      <c r="CIL1" s="119"/>
      <c r="CIM1" s="119"/>
      <c r="CIN1" s="119"/>
      <c r="CIO1" s="119"/>
      <c r="CIP1" s="119"/>
      <c r="CIQ1" s="119"/>
      <c r="CIR1" s="119"/>
      <c r="CIS1" s="119"/>
      <c r="CIT1" s="119"/>
      <c r="CIU1" s="119"/>
      <c r="CIV1" s="119"/>
      <c r="CIW1" s="119"/>
      <c r="CIX1" s="119"/>
      <c r="CIY1" s="119"/>
      <c r="CIZ1" s="119"/>
      <c r="CJA1" s="119"/>
      <c r="CJB1" s="119"/>
      <c r="CJC1" s="119"/>
      <c r="CJD1" s="119"/>
      <c r="CJE1" s="119"/>
      <c r="CJF1" s="119"/>
      <c r="CJG1" s="119"/>
      <c r="CJH1" s="119"/>
      <c r="CJI1" s="119"/>
      <c r="CJJ1" s="119"/>
      <c r="CJK1" s="119"/>
      <c r="CJL1" s="119"/>
      <c r="CJM1" s="119"/>
      <c r="CJN1" s="119"/>
      <c r="CJO1" s="119"/>
      <c r="CJP1" s="119"/>
      <c r="CJQ1" s="119"/>
      <c r="CJR1" s="119"/>
      <c r="CJS1" s="119"/>
      <c r="CJT1" s="119"/>
      <c r="CJU1" s="119"/>
      <c r="CJV1" s="119"/>
      <c r="CJW1" s="119"/>
      <c r="CJX1" s="119"/>
      <c r="CJY1" s="119"/>
      <c r="CJZ1" s="119"/>
      <c r="CKA1" s="119"/>
      <c r="CKB1" s="119"/>
      <c r="CKC1" s="119"/>
      <c r="CKD1" s="119"/>
      <c r="CKE1" s="119"/>
      <c r="CKF1" s="119"/>
      <c r="CKG1" s="119"/>
      <c r="CKH1" s="119"/>
      <c r="CKI1" s="119"/>
      <c r="CKJ1" s="119"/>
      <c r="CKK1" s="119"/>
      <c r="CKL1" s="119"/>
      <c r="CKM1" s="119"/>
      <c r="CKN1" s="119"/>
      <c r="CKO1" s="119"/>
      <c r="CKP1" s="119"/>
      <c r="CKQ1" s="119"/>
      <c r="CKR1" s="119"/>
      <c r="CKS1" s="119"/>
      <c r="CKT1" s="119"/>
      <c r="CKU1" s="119"/>
      <c r="CKV1" s="119"/>
      <c r="CKW1" s="119"/>
      <c r="CKX1" s="119"/>
      <c r="CKY1" s="119"/>
      <c r="CKZ1" s="119"/>
      <c r="CLA1" s="119"/>
      <c r="CLB1" s="119"/>
      <c r="CLC1" s="119"/>
      <c r="CLD1" s="119"/>
      <c r="CLE1" s="119"/>
      <c r="CLF1" s="119"/>
      <c r="CLG1" s="119"/>
      <c r="CLH1" s="119"/>
      <c r="CLI1" s="119"/>
      <c r="CLJ1" s="119"/>
      <c r="CLK1" s="119"/>
      <c r="CLL1" s="119"/>
      <c r="CLM1" s="119"/>
      <c r="CLN1" s="119"/>
      <c r="CLO1" s="119"/>
      <c r="CLP1" s="119"/>
      <c r="CLQ1" s="119"/>
      <c r="CLR1" s="119"/>
      <c r="CLS1" s="119"/>
      <c r="CLT1" s="119"/>
      <c r="CLU1" s="119"/>
      <c r="CLV1" s="119"/>
      <c r="CLW1" s="119"/>
      <c r="CLX1" s="119"/>
      <c r="CLY1" s="119"/>
      <c r="CLZ1" s="119"/>
      <c r="CMA1" s="119"/>
      <c r="CMB1" s="119"/>
      <c r="CMC1" s="119"/>
      <c r="CMD1" s="119"/>
      <c r="CME1" s="119"/>
      <c r="CMF1" s="119"/>
      <c r="CMG1" s="119"/>
      <c r="CMH1" s="119"/>
      <c r="CMI1" s="119"/>
      <c r="CMJ1" s="119"/>
      <c r="CMK1" s="119"/>
      <c r="CML1" s="119"/>
      <c r="CMM1" s="119"/>
      <c r="CMN1" s="119"/>
      <c r="CMO1" s="119"/>
      <c r="CMP1" s="119"/>
      <c r="CMQ1" s="119"/>
      <c r="CMR1" s="119"/>
      <c r="CMS1" s="119"/>
      <c r="CMT1" s="119"/>
      <c r="CMU1" s="119"/>
      <c r="CMV1" s="119"/>
      <c r="CMW1" s="119"/>
      <c r="CMX1" s="119"/>
      <c r="CMY1" s="119"/>
      <c r="CMZ1" s="119"/>
      <c r="CNA1" s="119"/>
      <c r="CNB1" s="119"/>
      <c r="CNC1" s="119"/>
      <c r="CND1" s="119"/>
      <c r="CNE1" s="119"/>
      <c r="CNF1" s="119"/>
      <c r="CNG1" s="119"/>
      <c r="CNH1" s="119"/>
      <c r="CNI1" s="119"/>
      <c r="CNJ1" s="119"/>
      <c r="CNK1" s="119"/>
      <c r="CNL1" s="119"/>
      <c r="CNM1" s="119"/>
      <c r="CNN1" s="119"/>
      <c r="CNO1" s="119"/>
      <c r="CNP1" s="119"/>
      <c r="CNQ1" s="119"/>
      <c r="CNR1" s="119"/>
      <c r="CNS1" s="119"/>
      <c r="CNT1" s="119"/>
      <c r="CNU1" s="119"/>
      <c r="CNV1" s="119"/>
      <c r="CNW1" s="119"/>
      <c r="CNX1" s="119"/>
      <c r="CNY1" s="119"/>
      <c r="CNZ1" s="119"/>
      <c r="COA1" s="119"/>
      <c r="COB1" s="119"/>
      <c r="COC1" s="119"/>
      <c r="COD1" s="119"/>
      <c r="COE1" s="119"/>
      <c r="COF1" s="119"/>
      <c r="COG1" s="119"/>
      <c r="COH1" s="119"/>
      <c r="COI1" s="119"/>
      <c r="COJ1" s="119"/>
      <c r="COK1" s="119"/>
      <c r="COL1" s="119"/>
      <c r="COM1" s="119"/>
      <c r="CON1" s="119"/>
      <c r="COO1" s="119"/>
      <c r="COP1" s="119"/>
      <c r="COQ1" s="119"/>
      <c r="COR1" s="119"/>
      <c r="COS1" s="119"/>
      <c r="COT1" s="119"/>
      <c r="COU1" s="119"/>
      <c r="COV1" s="119"/>
      <c r="COW1" s="119"/>
      <c r="COX1" s="119"/>
      <c r="COY1" s="119"/>
      <c r="COZ1" s="119"/>
      <c r="CPA1" s="119"/>
      <c r="CPB1" s="119"/>
      <c r="CPC1" s="119"/>
      <c r="CPD1" s="119"/>
      <c r="CPE1" s="119"/>
      <c r="CPF1" s="119"/>
      <c r="CPG1" s="119"/>
      <c r="CPH1" s="119"/>
      <c r="CPI1" s="119"/>
      <c r="CPJ1" s="119"/>
      <c r="CPK1" s="119"/>
      <c r="CPL1" s="119"/>
      <c r="CPM1" s="119"/>
      <c r="CPN1" s="119"/>
      <c r="CPO1" s="119"/>
      <c r="CPP1" s="119"/>
      <c r="CPQ1" s="119"/>
      <c r="CPR1" s="119"/>
      <c r="CPS1" s="119"/>
      <c r="CPT1" s="119"/>
      <c r="CPU1" s="119"/>
      <c r="CPV1" s="119"/>
      <c r="CPW1" s="119"/>
      <c r="CPX1" s="119"/>
      <c r="CPY1" s="119"/>
      <c r="CPZ1" s="119"/>
      <c r="CQA1" s="119"/>
      <c r="CQB1" s="119"/>
      <c r="CQC1" s="119"/>
      <c r="CQD1" s="119"/>
      <c r="CQE1" s="119"/>
      <c r="CQF1" s="119"/>
      <c r="CQG1" s="119"/>
      <c r="CQH1" s="119"/>
      <c r="CQI1" s="119"/>
      <c r="CQJ1" s="119"/>
      <c r="CQK1" s="119"/>
      <c r="CQL1" s="119"/>
      <c r="CQM1" s="119"/>
      <c r="CQN1" s="119"/>
      <c r="CQO1" s="119"/>
      <c r="CQP1" s="119"/>
      <c r="CQQ1" s="119"/>
      <c r="CQR1" s="119"/>
      <c r="CQS1" s="119"/>
      <c r="CQT1" s="119"/>
      <c r="CQU1" s="119"/>
      <c r="CQV1" s="119"/>
      <c r="CQW1" s="119"/>
      <c r="CQX1" s="119"/>
      <c r="CQY1" s="119"/>
      <c r="CQZ1" s="119"/>
      <c r="CRA1" s="119"/>
      <c r="CRB1" s="119"/>
      <c r="CRC1" s="119"/>
      <c r="CRD1" s="119"/>
      <c r="CRE1" s="119"/>
      <c r="CRF1" s="119"/>
      <c r="CRG1" s="119"/>
      <c r="CRH1" s="119"/>
      <c r="CRI1" s="119"/>
      <c r="CRJ1" s="119"/>
      <c r="CRK1" s="119"/>
      <c r="CRL1" s="119"/>
      <c r="CRM1" s="119"/>
      <c r="CRN1" s="119"/>
      <c r="CRO1" s="119"/>
      <c r="CRP1" s="119"/>
      <c r="CRQ1" s="119"/>
      <c r="CRR1" s="119"/>
      <c r="CRS1" s="119"/>
      <c r="CRT1" s="119"/>
      <c r="CRU1" s="119"/>
      <c r="CRV1" s="119"/>
      <c r="CRW1" s="119"/>
      <c r="CRX1" s="119"/>
      <c r="CRY1" s="119"/>
      <c r="CRZ1" s="119"/>
      <c r="CSA1" s="119"/>
      <c r="CSB1" s="119"/>
      <c r="CSC1" s="119"/>
      <c r="CSD1" s="119"/>
      <c r="CSE1" s="119"/>
      <c r="CSF1" s="119"/>
      <c r="CSG1" s="119"/>
      <c r="CSH1" s="119"/>
      <c r="CSI1" s="119"/>
      <c r="CSJ1" s="119"/>
      <c r="CSK1" s="119"/>
      <c r="CSL1" s="119"/>
      <c r="CSM1" s="119"/>
      <c r="CSN1" s="119"/>
      <c r="CSO1" s="119"/>
      <c r="CSP1" s="119"/>
      <c r="CSQ1" s="119"/>
      <c r="CSR1" s="119"/>
      <c r="CSS1" s="119"/>
      <c r="CST1" s="119"/>
      <c r="CSU1" s="119"/>
      <c r="CSV1" s="119"/>
      <c r="CSW1" s="119"/>
      <c r="CSX1" s="119"/>
      <c r="CSY1" s="119"/>
      <c r="CSZ1" s="119"/>
      <c r="CTA1" s="119"/>
      <c r="CTB1" s="119"/>
      <c r="CTC1" s="119"/>
      <c r="CTD1" s="119"/>
      <c r="CTE1" s="119"/>
      <c r="CTF1" s="119"/>
      <c r="CTG1" s="119"/>
      <c r="CTH1" s="119"/>
      <c r="CTI1" s="119"/>
      <c r="CTJ1" s="119"/>
      <c r="CTK1" s="119"/>
      <c r="CTL1" s="119"/>
      <c r="CTM1" s="119"/>
      <c r="CTN1" s="119"/>
      <c r="CTO1" s="119"/>
      <c r="CTP1" s="119"/>
      <c r="CTQ1" s="119"/>
      <c r="CTR1" s="119"/>
      <c r="CTS1" s="119"/>
      <c r="CTT1" s="119"/>
      <c r="CTU1" s="119"/>
      <c r="CTV1" s="119"/>
      <c r="CTW1" s="119"/>
      <c r="CTX1" s="119"/>
      <c r="CTY1" s="119"/>
      <c r="CTZ1" s="119"/>
      <c r="CUA1" s="119"/>
      <c r="CUB1" s="119"/>
      <c r="CUC1" s="119"/>
      <c r="CUD1" s="119"/>
      <c r="CUE1" s="119"/>
      <c r="CUF1" s="119"/>
      <c r="CUG1" s="119"/>
      <c r="CUH1" s="119"/>
      <c r="CUI1" s="119"/>
      <c r="CUJ1" s="119"/>
      <c r="CUK1" s="119"/>
      <c r="CUL1" s="119"/>
      <c r="CUM1" s="119"/>
      <c r="CUN1" s="119"/>
      <c r="CUO1" s="119"/>
      <c r="CUP1" s="119"/>
      <c r="CUQ1" s="119"/>
      <c r="CUR1" s="119"/>
      <c r="CUS1" s="119"/>
      <c r="CUT1" s="119"/>
      <c r="CUU1" s="119"/>
      <c r="CUV1" s="119"/>
      <c r="CUW1" s="119"/>
      <c r="CUX1" s="119"/>
      <c r="CUY1" s="119"/>
      <c r="CUZ1" s="119"/>
      <c r="CVA1" s="119"/>
      <c r="CVB1" s="119"/>
      <c r="CVC1" s="119"/>
      <c r="CVD1" s="119"/>
      <c r="CVE1" s="119"/>
      <c r="CVF1" s="119"/>
      <c r="CVG1" s="119"/>
      <c r="CVH1" s="119"/>
      <c r="CVI1" s="119"/>
      <c r="CVJ1" s="119"/>
      <c r="CVK1" s="119"/>
      <c r="CVL1" s="119"/>
      <c r="CVM1" s="119"/>
      <c r="CVN1" s="119"/>
      <c r="CVO1" s="119"/>
      <c r="CVP1" s="119"/>
      <c r="CVQ1" s="119"/>
      <c r="CVR1" s="119"/>
      <c r="CVS1" s="119"/>
      <c r="CVT1" s="119"/>
      <c r="CVU1" s="119"/>
      <c r="CVV1" s="119"/>
      <c r="CVW1" s="119"/>
      <c r="CVX1" s="119"/>
      <c r="CVY1" s="119"/>
      <c r="CVZ1" s="119"/>
      <c r="CWA1" s="119"/>
      <c r="CWB1" s="119"/>
      <c r="CWC1" s="119"/>
      <c r="CWD1" s="119"/>
      <c r="CWE1" s="119"/>
      <c r="CWF1" s="119"/>
      <c r="CWG1" s="119"/>
      <c r="CWH1" s="119"/>
      <c r="CWI1" s="119"/>
      <c r="CWJ1" s="119"/>
      <c r="CWK1" s="119"/>
      <c r="CWL1" s="119"/>
      <c r="CWM1" s="119"/>
      <c r="CWN1" s="119"/>
      <c r="CWO1" s="119"/>
      <c r="CWP1" s="119"/>
      <c r="CWQ1" s="119"/>
      <c r="CWR1" s="119"/>
      <c r="CWS1" s="119"/>
      <c r="CWT1" s="119"/>
      <c r="CWU1" s="119"/>
      <c r="CWV1" s="119"/>
      <c r="CWW1" s="119"/>
      <c r="CWX1" s="119"/>
      <c r="CWY1" s="119"/>
      <c r="CWZ1" s="119"/>
      <c r="CXA1" s="119"/>
      <c r="CXB1" s="119"/>
      <c r="CXC1" s="119"/>
      <c r="CXD1" s="119"/>
      <c r="CXE1" s="119"/>
      <c r="CXF1" s="119"/>
      <c r="CXG1" s="119"/>
      <c r="CXH1" s="119"/>
      <c r="CXI1" s="119"/>
      <c r="CXJ1" s="119"/>
      <c r="CXK1" s="119"/>
      <c r="CXL1" s="119"/>
      <c r="CXM1" s="119"/>
      <c r="CXN1" s="119"/>
      <c r="CXO1" s="119"/>
      <c r="CXP1" s="119"/>
      <c r="CXQ1" s="119"/>
      <c r="CXR1" s="119"/>
      <c r="CXS1" s="119"/>
      <c r="CXT1" s="119"/>
      <c r="CXU1" s="119"/>
      <c r="CXV1" s="119"/>
      <c r="CXW1" s="119"/>
      <c r="CXX1" s="119"/>
      <c r="CXY1" s="119"/>
      <c r="CXZ1" s="119"/>
      <c r="CYA1" s="119"/>
      <c r="CYB1" s="119"/>
      <c r="CYC1" s="119"/>
      <c r="CYD1" s="119"/>
      <c r="CYE1" s="119"/>
      <c r="CYF1" s="119"/>
      <c r="CYG1" s="119"/>
      <c r="CYH1" s="119"/>
      <c r="CYI1" s="119"/>
      <c r="CYJ1" s="119"/>
      <c r="CYK1" s="119"/>
      <c r="CYL1" s="119"/>
      <c r="CYM1" s="119"/>
      <c r="CYN1" s="119"/>
      <c r="CYO1" s="119"/>
      <c r="CYP1" s="119"/>
      <c r="CYQ1" s="119"/>
      <c r="CYR1" s="119"/>
      <c r="CYS1" s="119"/>
      <c r="CYT1" s="119"/>
      <c r="CYU1" s="119"/>
      <c r="CYV1" s="119"/>
      <c r="CYW1" s="119"/>
      <c r="CYX1" s="119"/>
      <c r="CYY1" s="119"/>
      <c r="CYZ1" s="119"/>
      <c r="CZA1" s="119"/>
      <c r="CZB1" s="119"/>
      <c r="CZC1" s="119"/>
      <c r="CZD1" s="119"/>
      <c r="CZE1" s="119"/>
      <c r="CZF1" s="119"/>
      <c r="CZG1" s="119"/>
      <c r="CZH1" s="119"/>
      <c r="CZI1" s="119"/>
      <c r="CZJ1" s="119"/>
      <c r="CZK1" s="119"/>
      <c r="CZL1" s="119"/>
      <c r="CZM1" s="119"/>
      <c r="CZN1" s="119"/>
      <c r="CZO1" s="119"/>
      <c r="CZP1" s="119"/>
      <c r="CZQ1" s="119"/>
      <c r="CZR1" s="119"/>
      <c r="CZS1" s="119"/>
      <c r="CZT1" s="119"/>
      <c r="CZU1" s="119"/>
      <c r="CZV1" s="119"/>
      <c r="CZW1" s="119"/>
      <c r="CZX1" s="119"/>
      <c r="CZY1" s="119"/>
      <c r="CZZ1" s="119"/>
      <c r="DAA1" s="119"/>
      <c r="DAB1" s="119"/>
      <c r="DAC1" s="119"/>
      <c r="DAD1" s="119"/>
      <c r="DAE1" s="119"/>
      <c r="DAF1" s="119"/>
      <c r="DAG1" s="119"/>
      <c r="DAH1" s="119"/>
      <c r="DAI1" s="119"/>
      <c r="DAJ1" s="119"/>
      <c r="DAK1" s="119"/>
      <c r="DAL1" s="119"/>
      <c r="DAM1" s="119"/>
      <c r="DAN1" s="119"/>
      <c r="DAO1" s="119"/>
      <c r="DAP1" s="119"/>
      <c r="DAQ1" s="119"/>
      <c r="DAR1" s="119"/>
      <c r="DAS1" s="119"/>
      <c r="DAT1" s="119"/>
      <c r="DAU1" s="119"/>
      <c r="DAV1" s="119"/>
      <c r="DAW1" s="119"/>
      <c r="DAX1" s="119"/>
      <c r="DAY1" s="119"/>
      <c r="DAZ1" s="119"/>
      <c r="DBA1" s="119"/>
      <c r="DBB1" s="119"/>
      <c r="DBC1" s="119"/>
      <c r="DBD1" s="119"/>
      <c r="DBE1" s="119"/>
      <c r="DBF1" s="119"/>
      <c r="DBG1" s="119"/>
      <c r="DBH1" s="119"/>
      <c r="DBI1" s="119"/>
      <c r="DBJ1" s="119"/>
      <c r="DBK1" s="119"/>
      <c r="DBL1" s="119"/>
      <c r="DBM1" s="119"/>
      <c r="DBN1" s="119"/>
      <c r="DBO1" s="119"/>
      <c r="DBP1" s="119"/>
      <c r="DBQ1" s="119"/>
      <c r="DBR1" s="119"/>
      <c r="DBS1" s="119"/>
      <c r="DBT1" s="119"/>
      <c r="DBU1" s="119"/>
      <c r="DBV1" s="119"/>
      <c r="DBW1" s="119"/>
      <c r="DBX1" s="119"/>
      <c r="DBY1" s="119"/>
      <c r="DBZ1" s="119"/>
      <c r="DCA1" s="119"/>
      <c r="DCB1" s="119"/>
      <c r="DCC1" s="119"/>
      <c r="DCD1" s="119"/>
      <c r="DCE1" s="119"/>
      <c r="DCF1" s="119"/>
      <c r="DCG1" s="119"/>
      <c r="DCH1" s="119"/>
      <c r="DCI1" s="119"/>
      <c r="DCJ1" s="119"/>
      <c r="DCK1" s="119"/>
      <c r="DCL1" s="119"/>
      <c r="DCM1" s="119"/>
      <c r="DCN1" s="119"/>
      <c r="DCO1" s="119"/>
      <c r="DCP1" s="119"/>
      <c r="DCQ1" s="119"/>
      <c r="DCR1" s="119"/>
      <c r="DCS1" s="119"/>
      <c r="DCT1" s="119"/>
      <c r="DCU1" s="119"/>
      <c r="DCV1" s="119"/>
      <c r="DCW1" s="119"/>
      <c r="DCX1" s="119"/>
      <c r="DCY1" s="119"/>
      <c r="DCZ1" s="119"/>
      <c r="DDA1" s="119"/>
      <c r="DDB1" s="119"/>
      <c r="DDC1" s="119"/>
      <c r="DDD1" s="119"/>
      <c r="DDE1" s="119"/>
      <c r="DDF1" s="119"/>
      <c r="DDG1" s="119"/>
      <c r="DDH1" s="119"/>
      <c r="DDI1" s="119"/>
      <c r="DDJ1" s="119"/>
      <c r="DDK1" s="119"/>
      <c r="DDL1" s="119"/>
      <c r="DDM1" s="119"/>
      <c r="DDN1" s="119"/>
      <c r="DDO1" s="119"/>
      <c r="DDP1" s="119"/>
      <c r="DDQ1" s="119"/>
      <c r="DDR1" s="119"/>
      <c r="DDS1" s="119"/>
      <c r="DDT1" s="119"/>
      <c r="DDU1" s="119"/>
      <c r="DDV1" s="119"/>
      <c r="DDW1" s="119"/>
      <c r="DDX1" s="119"/>
      <c r="DDY1" s="119"/>
      <c r="DDZ1" s="119"/>
      <c r="DEA1" s="119"/>
      <c r="DEB1" s="119"/>
      <c r="DEC1" s="119"/>
      <c r="DED1" s="119"/>
      <c r="DEE1" s="119"/>
      <c r="DEF1" s="119"/>
      <c r="DEG1" s="119"/>
      <c r="DEH1" s="119"/>
      <c r="DEI1" s="119"/>
      <c r="DEJ1" s="119"/>
      <c r="DEK1" s="119"/>
      <c r="DEL1" s="119"/>
      <c r="DEM1" s="119"/>
      <c r="DEN1" s="119"/>
      <c r="DEO1" s="119"/>
      <c r="DEP1" s="119"/>
      <c r="DEQ1" s="119"/>
      <c r="DER1" s="119"/>
      <c r="DES1" s="119"/>
      <c r="DET1" s="119"/>
      <c r="DEU1" s="119"/>
      <c r="DEV1" s="119"/>
      <c r="DEW1" s="119"/>
      <c r="DEX1" s="119"/>
      <c r="DEY1" s="119"/>
      <c r="DEZ1" s="119"/>
      <c r="DFA1" s="119"/>
      <c r="DFB1" s="119"/>
      <c r="DFC1" s="119"/>
      <c r="DFD1" s="119"/>
      <c r="DFE1" s="119"/>
      <c r="DFF1" s="119"/>
      <c r="DFG1" s="119"/>
      <c r="DFH1" s="119"/>
      <c r="DFI1" s="119"/>
      <c r="DFJ1" s="119"/>
      <c r="DFK1" s="119"/>
      <c r="DFL1" s="119"/>
      <c r="DFM1" s="119"/>
      <c r="DFN1" s="119"/>
      <c r="DFO1" s="119"/>
      <c r="DFP1" s="119"/>
      <c r="DFQ1" s="119"/>
      <c r="DFR1" s="119"/>
      <c r="DFS1" s="119"/>
      <c r="DFT1" s="119"/>
      <c r="DFU1" s="119"/>
      <c r="DFV1" s="119"/>
      <c r="DFW1" s="119"/>
      <c r="DFX1" s="119"/>
      <c r="DFY1" s="119"/>
      <c r="DFZ1" s="119"/>
      <c r="DGA1" s="119"/>
      <c r="DGB1" s="119"/>
      <c r="DGC1" s="119"/>
      <c r="DGD1" s="119"/>
      <c r="DGE1" s="119"/>
      <c r="DGF1" s="119"/>
      <c r="DGG1" s="119"/>
      <c r="DGH1" s="119"/>
      <c r="DGI1" s="119"/>
      <c r="DGJ1" s="119"/>
      <c r="DGK1" s="119"/>
      <c r="DGL1" s="119"/>
      <c r="DGM1" s="119"/>
      <c r="DGN1" s="119"/>
      <c r="DGO1" s="119"/>
      <c r="DGP1" s="119"/>
      <c r="DGQ1" s="119"/>
      <c r="DGR1" s="119"/>
      <c r="DGS1" s="119"/>
      <c r="DGT1" s="119"/>
      <c r="DGU1" s="119"/>
      <c r="DGV1" s="119"/>
      <c r="DGW1" s="119"/>
      <c r="DGX1" s="119"/>
      <c r="DGY1" s="119"/>
      <c r="DGZ1" s="119"/>
      <c r="DHA1" s="119"/>
      <c r="DHB1" s="119"/>
      <c r="DHC1" s="119"/>
      <c r="DHD1" s="119"/>
      <c r="DHE1" s="119"/>
      <c r="DHF1" s="119"/>
      <c r="DHG1" s="119"/>
      <c r="DHH1" s="119"/>
      <c r="DHI1" s="119"/>
      <c r="DHJ1" s="119"/>
      <c r="DHK1" s="119"/>
      <c r="DHL1" s="119"/>
      <c r="DHM1" s="119"/>
      <c r="DHN1" s="119"/>
      <c r="DHO1" s="119"/>
      <c r="DHP1" s="119"/>
      <c r="DHQ1" s="119"/>
      <c r="DHR1" s="119"/>
      <c r="DHS1" s="119"/>
      <c r="DHT1" s="119"/>
      <c r="DHU1" s="119"/>
      <c r="DHV1" s="119"/>
      <c r="DHW1" s="119"/>
      <c r="DHX1" s="119"/>
      <c r="DHY1" s="119"/>
      <c r="DHZ1" s="119"/>
      <c r="DIA1" s="119"/>
      <c r="DIB1" s="119"/>
      <c r="DIC1" s="119"/>
      <c r="DID1" s="119"/>
      <c r="DIE1" s="119"/>
      <c r="DIF1" s="119"/>
      <c r="DIG1" s="119"/>
      <c r="DIH1" s="119"/>
      <c r="DII1" s="119"/>
      <c r="DIJ1" s="119"/>
      <c r="DIK1" s="119"/>
      <c r="DIL1" s="119"/>
      <c r="DIM1" s="119"/>
      <c r="DIN1" s="119"/>
      <c r="DIO1" s="119"/>
      <c r="DIP1" s="119"/>
      <c r="DIQ1" s="119"/>
      <c r="DIR1" s="119"/>
      <c r="DIS1" s="119"/>
      <c r="DIT1" s="119"/>
      <c r="DIU1" s="119"/>
      <c r="DIV1" s="119"/>
      <c r="DIW1" s="119"/>
      <c r="DIX1" s="119"/>
      <c r="DIY1" s="119"/>
      <c r="DIZ1" s="119"/>
      <c r="DJA1" s="119"/>
      <c r="DJB1" s="119"/>
      <c r="DJC1" s="119"/>
      <c r="DJD1" s="119"/>
      <c r="DJE1" s="119"/>
      <c r="DJF1" s="119"/>
      <c r="DJG1" s="119"/>
      <c r="DJH1" s="119"/>
      <c r="DJI1" s="119"/>
      <c r="DJJ1" s="119"/>
      <c r="DJK1" s="119"/>
      <c r="DJL1" s="119"/>
      <c r="DJM1" s="119"/>
      <c r="DJN1" s="119"/>
      <c r="DJO1" s="119"/>
      <c r="DJP1" s="119"/>
      <c r="DJQ1" s="119"/>
      <c r="DJR1" s="119"/>
      <c r="DJS1" s="119"/>
      <c r="DJT1" s="119"/>
      <c r="DJU1" s="119"/>
      <c r="DJV1" s="119"/>
      <c r="DJW1" s="119"/>
      <c r="DJX1" s="119"/>
      <c r="DJY1" s="119"/>
      <c r="DJZ1" s="119"/>
      <c r="DKA1" s="119"/>
      <c r="DKB1" s="119"/>
      <c r="DKC1" s="119"/>
      <c r="DKD1" s="119"/>
      <c r="DKE1" s="119"/>
      <c r="DKF1" s="119"/>
      <c r="DKG1" s="119"/>
      <c r="DKH1" s="119"/>
      <c r="DKI1" s="119"/>
      <c r="DKJ1" s="119"/>
      <c r="DKK1" s="119"/>
      <c r="DKL1" s="119"/>
      <c r="DKM1" s="119"/>
      <c r="DKN1" s="119"/>
      <c r="DKO1" s="119"/>
      <c r="DKP1" s="119"/>
      <c r="DKQ1" s="119"/>
      <c r="DKR1" s="119"/>
      <c r="DKS1" s="119"/>
      <c r="DKT1" s="119"/>
      <c r="DKU1" s="119"/>
      <c r="DKV1" s="119"/>
      <c r="DKW1" s="119"/>
      <c r="DKX1" s="119"/>
      <c r="DKY1" s="119"/>
      <c r="DKZ1" s="119"/>
      <c r="DLA1" s="119"/>
      <c r="DLB1" s="119"/>
      <c r="DLC1" s="119"/>
      <c r="DLD1" s="119"/>
      <c r="DLE1" s="119"/>
      <c r="DLF1" s="119"/>
      <c r="DLG1" s="119"/>
      <c r="DLH1" s="119"/>
      <c r="DLI1" s="119"/>
      <c r="DLJ1" s="119"/>
      <c r="DLK1" s="119"/>
      <c r="DLL1" s="119"/>
      <c r="DLM1" s="119"/>
      <c r="DLN1" s="119"/>
      <c r="DLO1" s="119"/>
      <c r="DLP1" s="119"/>
      <c r="DLQ1" s="119"/>
      <c r="DLR1" s="119"/>
      <c r="DLS1" s="119"/>
      <c r="DLT1" s="119"/>
      <c r="DLU1" s="119"/>
      <c r="DLV1" s="119"/>
      <c r="DLW1" s="119"/>
      <c r="DLX1" s="119"/>
      <c r="DLY1" s="119"/>
      <c r="DLZ1" s="119"/>
      <c r="DMA1" s="119"/>
      <c r="DMB1" s="119"/>
      <c r="DMC1" s="119"/>
      <c r="DMD1" s="119"/>
      <c r="DME1" s="119"/>
      <c r="DMF1" s="119"/>
      <c r="DMG1" s="119"/>
      <c r="DMH1" s="119"/>
      <c r="DMI1" s="119"/>
      <c r="DMJ1" s="119"/>
      <c r="DMK1" s="119"/>
      <c r="DML1" s="119"/>
      <c r="DMM1" s="119"/>
      <c r="DMN1" s="119"/>
      <c r="DMO1" s="119"/>
      <c r="DMP1" s="119"/>
      <c r="DMQ1" s="119"/>
      <c r="DMR1" s="119"/>
      <c r="DMS1" s="119"/>
      <c r="DMT1" s="119"/>
      <c r="DMU1" s="119"/>
      <c r="DMV1" s="119"/>
      <c r="DMW1" s="119"/>
      <c r="DMX1" s="119"/>
      <c r="DMY1" s="119"/>
      <c r="DMZ1" s="119"/>
      <c r="DNA1" s="119"/>
      <c r="DNB1" s="119"/>
      <c r="DNC1" s="119"/>
      <c r="DND1" s="119"/>
      <c r="DNE1" s="119"/>
      <c r="DNF1" s="119"/>
      <c r="DNG1" s="119"/>
      <c r="DNH1" s="119"/>
      <c r="DNI1" s="119"/>
      <c r="DNJ1" s="119"/>
      <c r="DNK1" s="119"/>
      <c r="DNL1" s="119"/>
      <c r="DNM1" s="119"/>
      <c r="DNN1" s="119"/>
      <c r="DNO1" s="119"/>
      <c r="DNP1" s="119"/>
      <c r="DNQ1" s="119"/>
      <c r="DNR1" s="119"/>
      <c r="DNS1" s="119"/>
      <c r="DNT1" s="119"/>
      <c r="DNU1" s="119"/>
      <c r="DNV1" s="119"/>
      <c r="DNW1" s="119"/>
      <c r="DNX1" s="119"/>
      <c r="DNY1" s="119"/>
      <c r="DNZ1" s="119"/>
      <c r="DOA1" s="119"/>
      <c r="DOB1" s="119"/>
      <c r="DOC1" s="119"/>
      <c r="DOD1" s="119"/>
      <c r="DOE1" s="119"/>
      <c r="DOF1" s="119"/>
      <c r="DOG1" s="119"/>
      <c r="DOH1" s="119"/>
      <c r="DOI1" s="119"/>
      <c r="DOJ1" s="119"/>
      <c r="DOK1" s="119"/>
      <c r="DOL1" s="119"/>
      <c r="DOM1" s="119"/>
      <c r="DON1" s="119"/>
      <c r="DOO1" s="119"/>
      <c r="DOP1" s="119"/>
      <c r="DOQ1" s="119"/>
      <c r="DOR1" s="119"/>
      <c r="DOS1" s="119"/>
      <c r="DOT1" s="119"/>
      <c r="DOU1" s="119"/>
      <c r="DOV1" s="119"/>
      <c r="DOW1" s="119"/>
      <c r="DOX1" s="119"/>
      <c r="DOY1" s="119"/>
      <c r="DOZ1" s="119"/>
      <c r="DPA1" s="119"/>
      <c r="DPB1" s="119"/>
      <c r="DPC1" s="119"/>
      <c r="DPD1" s="119"/>
      <c r="DPE1" s="119"/>
      <c r="DPF1" s="119"/>
      <c r="DPG1" s="119"/>
      <c r="DPH1" s="119"/>
      <c r="DPI1" s="119"/>
      <c r="DPJ1" s="119"/>
      <c r="DPK1" s="119"/>
      <c r="DPL1" s="119"/>
      <c r="DPM1" s="119"/>
      <c r="DPN1" s="119"/>
      <c r="DPO1" s="119"/>
      <c r="DPP1" s="119"/>
      <c r="DPQ1" s="119"/>
      <c r="DPR1" s="119"/>
      <c r="DPS1" s="119"/>
      <c r="DPT1" s="119"/>
      <c r="DPU1" s="119"/>
      <c r="DPV1" s="119"/>
      <c r="DPW1" s="119"/>
      <c r="DPX1" s="119"/>
      <c r="DPY1" s="119"/>
      <c r="DPZ1" s="119"/>
      <c r="DQA1" s="119"/>
      <c r="DQB1" s="119"/>
      <c r="DQC1" s="119"/>
      <c r="DQD1" s="119"/>
      <c r="DQE1" s="119"/>
      <c r="DQF1" s="119"/>
      <c r="DQG1" s="119"/>
      <c r="DQH1" s="119"/>
      <c r="DQI1" s="119"/>
      <c r="DQJ1" s="119"/>
      <c r="DQK1" s="119"/>
      <c r="DQL1" s="119"/>
      <c r="DQM1" s="119"/>
      <c r="DQN1" s="119"/>
      <c r="DQO1" s="119"/>
      <c r="DQP1" s="119"/>
      <c r="DQQ1" s="119"/>
      <c r="DQR1" s="119"/>
      <c r="DQS1" s="119"/>
      <c r="DQT1" s="119"/>
      <c r="DQU1" s="119"/>
      <c r="DQV1" s="119"/>
      <c r="DQW1" s="119"/>
      <c r="DQX1" s="119"/>
      <c r="DQY1" s="119"/>
      <c r="DQZ1" s="119"/>
      <c r="DRA1" s="119"/>
      <c r="DRB1" s="119"/>
      <c r="DRC1" s="119"/>
      <c r="DRD1" s="119"/>
      <c r="DRE1" s="119"/>
      <c r="DRF1" s="119"/>
      <c r="DRG1" s="119"/>
      <c r="DRH1" s="119"/>
      <c r="DRI1" s="119"/>
      <c r="DRJ1" s="119"/>
      <c r="DRK1" s="119"/>
      <c r="DRL1" s="119"/>
      <c r="DRM1" s="119"/>
      <c r="DRN1" s="119"/>
      <c r="DRO1" s="119"/>
      <c r="DRP1" s="119"/>
      <c r="DRQ1" s="119"/>
      <c r="DRR1" s="119"/>
      <c r="DRS1" s="119"/>
      <c r="DRT1" s="119"/>
      <c r="DRU1" s="119"/>
      <c r="DRV1" s="119"/>
      <c r="DRW1" s="119"/>
      <c r="DRX1" s="119"/>
      <c r="DRY1" s="119"/>
      <c r="DRZ1" s="119"/>
      <c r="DSA1" s="119"/>
      <c r="DSB1" s="119"/>
      <c r="DSC1" s="119"/>
      <c r="DSD1" s="119"/>
      <c r="DSE1" s="119"/>
      <c r="DSF1" s="119"/>
      <c r="DSG1" s="119"/>
      <c r="DSH1" s="119"/>
      <c r="DSI1" s="119"/>
      <c r="DSJ1" s="119"/>
      <c r="DSK1" s="119"/>
      <c r="DSL1" s="119"/>
      <c r="DSM1" s="119"/>
      <c r="DSN1" s="119"/>
      <c r="DSO1" s="119"/>
      <c r="DSP1" s="119"/>
      <c r="DSQ1" s="119"/>
      <c r="DSR1" s="119"/>
      <c r="DSS1" s="119"/>
      <c r="DST1" s="119"/>
      <c r="DSU1" s="119"/>
      <c r="DSV1" s="119"/>
      <c r="DSW1" s="119"/>
      <c r="DSX1" s="119"/>
      <c r="DSY1" s="119"/>
      <c r="DSZ1" s="119"/>
      <c r="DTA1" s="119"/>
      <c r="DTB1" s="119"/>
      <c r="DTC1" s="119"/>
      <c r="DTD1" s="119"/>
      <c r="DTE1" s="119"/>
      <c r="DTF1" s="119"/>
      <c r="DTG1" s="119"/>
      <c r="DTH1" s="119"/>
      <c r="DTI1" s="119"/>
      <c r="DTJ1" s="119"/>
      <c r="DTK1" s="119"/>
      <c r="DTL1" s="119"/>
      <c r="DTM1" s="119"/>
      <c r="DTN1" s="119"/>
      <c r="DTO1" s="119"/>
      <c r="DTP1" s="119"/>
      <c r="DTQ1" s="119"/>
      <c r="DTR1" s="119"/>
      <c r="DTS1" s="119"/>
      <c r="DTT1" s="119"/>
      <c r="DTU1" s="119"/>
      <c r="DTV1" s="119"/>
      <c r="DTW1" s="119"/>
      <c r="DTX1" s="119"/>
      <c r="DTY1" s="119"/>
      <c r="DTZ1" s="119"/>
      <c r="DUA1" s="119"/>
      <c r="DUB1" s="119"/>
      <c r="DUC1" s="119"/>
      <c r="DUD1" s="119"/>
      <c r="DUE1" s="119"/>
      <c r="DUF1" s="119"/>
      <c r="DUG1" s="119"/>
      <c r="DUH1" s="119"/>
      <c r="DUI1" s="119"/>
      <c r="DUJ1" s="119"/>
      <c r="DUK1" s="119"/>
      <c r="DUL1" s="119"/>
      <c r="DUM1" s="119"/>
      <c r="DUN1" s="119"/>
      <c r="DUO1" s="119"/>
      <c r="DUP1" s="119"/>
      <c r="DUQ1" s="119"/>
      <c r="DUR1" s="119"/>
      <c r="DUS1" s="119"/>
      <c r="DUT1" s="119"/>
      <c r="DUU1" s="119"/>
      <c r="DUV1" s="119"/>
      <c r="DUW1" s="119"/>
      <c r="DUX1" s="119"/>
      <c r="DUY1" s="119"/>
      <c r="DUZ1" s="119"/>
      <c r="DVA1" s="119"/>
      <c r="DVB1" s="119"/>
      <c r="DVC1" s="119"/>
      <c r="DVD1" s="119"/>
      <c r="DVE1" s="119"/>
      <c r="DVF1" s="119"/>
      <c r="DVG1" s="119"/>
      <c r="DVH1" s="119"/>
      <c r="DVI1" s="119"/>
      <c r="DVJ1" s="119"/>
      <c r="DVK1" s="119"/>
      <c r="DVL1" s="119"/>
      <c r="DVM1" s="119"/>
      <c r="DVN1" s="119"/>
      <c r="DVO1" s="119"/>
      <c r="DVP1" s="119"/>
      <c r="DVQ1" s="119"/>
      <c r="DVR1" s="119"/>
      <c r="DVS1" s="119"/>
      <c r="DVT1" s="119"/>
      <c r="DVU1" s="119"/>
      <c r="DVV1" s="119"/>
      <c r="DVW1" s="119"/>
      <c r="DVX1" s="119"/>
      <c r="DVY1" s="119"/>
      <c r="DVZ1" s="119"/>
      <c r="DWA1" s="119"/>
      <c r="DWB1" s="119"/>
      <c r="DWC1" s="119"/>
      <c r="DWD1" s="119"/>
      <c r="DWE1" s="119"/>
      <c r="DWF1" s="119"/>
      <c r="DWG1" s="119"/>
      <c r="DWH1" s="119"/>
      <c r="DWI1" s="119"/>
      <c r="DWJ1" s="119"/>
      <c r="DWK1" s="119"/>
      <c r="DWL1" s="119"/>
      <c r="DWM1" s="119"/>
      <c r="DWN1" s="119"/>
      <c r="DWO1" s="119"/>
      <c r="DWP1" s="119"/>
      <c r="DWQ1" s="119"/>
      <c r="DWR1" s="119"/>
      <c r="DWS1" s="119"/>
      <c r="DWT1" s="119"/>
      <c r="DWU1" s="119"/>
      <c r="DWV1" s="119"/>
      <c r="DWW1" s="119"/>
      <c r="DWX1" s="119"/>
      <c r="DWY1" s="119"/>
      <c r="DWZ1" s="119"/>
      <c r="DXA1" s="119"/>
      <c r="DXB1" s="119"/>
      <c r="DXC1" s="119"/>
      <c r="DXD1" s="119"/>
      <c r="DXE1" s="119"/>
      <c r="DXF1" s="119"/>
      <c r="DXG1" s="119"/>
      <c r="DXH1" s="119"/>
      <c r="DXI1" s="119"/>
      <c r="DXJ1" s="119"/>
      <c r="DXK1" s="119"/>
      <c r="DXL1" s="119"/>
      <c r="DXM1" s="119"/>
      <c r="DXN1" s="119"/>
      <c r="DXO1" s="119"/>
      <c r="DXP1" s="119"/>
      <c r="DXQ1" s="119"/>
      <c r="DXR1" s="119"/>
      <c r="DXS1" s="119"/>
      <c r="DXT1" s="119"/>
      <c r="DXU1" s="119"/>
      <c r="DXV1" s="119"/>
      <c r="DXW1" s="119"/>
      <c r="DXX1" s="119"/>
      <c r="DXY1" s="119"/>
      <c r="DXZ1" s="119"/>
      <c r="DYA1" s="119"/>
      <c r="DYB1" s="119"/>
      <c r="DYC1" s="119"/>
      <c r="DYD1" s="119"/>
      <c r="DYE1" s="119"/>
      <c r="DYF1" s="119"/>
      <c r="DYG1" s="119"/>
      <c r="DYH1" s="119"/>
      <c r="DYI1" s="119"/>
      <c r="DYJ1" s="119"/>
      <c r="DYK1" s="119"/>
      <c r="DYL1" s="119"/>
      <c r="DYM1" s="119"/>
      <c r="DYN1" s="119"/>
      <c r="DYO1" s="119"/>
      <c r="DYP1" s="119"/>
      <c r="DYQ1" s="119"/>
      <c r="DYR1" s="119"/>
      <c r="DYS1" s="119"/>
      <c r="DYT1" s="119"/>
      <c r="DYU1" s="119"/>
      <c r="DYV1" s="119"/>
      <c r="DYW1" s="119"/>
      <c r="DYX1" s="119"/>
      <c r="DYY1" s="119"/>
      <c r="DYZ1" s="119"/>
      <c r="DZA1" s="119"/>
      <c r="DZB1" s="119"/>
      <c r="DZC1" s="119"/>
      <c r="DZD1" s="119"/>
      <c r="DZE1" s="119"/>
      <c r="DZF1" s="119"/>
      <c r="DZG1" s="119"/>
      <c r="DZH1" s="119"/>
      <c r="DZI1" s="119"/>
      <c r="DZJ1" s="119"/>
      <c r="DZK1" s="119"/>
      <c r="DZL1" s="119"/>
      <c r="DZM1" s="119"/>
      <c r="DZN1" s="119"/>
      <c r="DZO1" s="119"/>
      <c r="DZP1" s="119"/>
      <c r="DZQ1" s="119"/>
      <c r="DZR1" s="119"/>
      <c r="DZS1" s="119"/>
      <c r="DZT1" s="119"/>
      <c r="DZU1" s="119"/>
      <c r="DZV1" s="119"/>
      <c r="DZW1" s="119"/>
      <c r="DZX1" s="119"/>
      <c r="DZY1" s="119"/>
      <c r="DZZ1" s="119"/>
      <c r="EAA1" s="119"/>
      <c r="EAB1" s="119"/>
      <c r="EAC1" s="119"/>
      <c r="EAD1" s="119"/>
      <c r="EAE1" s="119"/>
      <c r="EAF1" s="119"/>
      <c r="EAG1" s="119"/>
      <c r="EAH1" s="119"/>
      <c r="EAI1" s="119"/>
      <c r="EAJ1" s="119"/>
      <c r="EAK1" s="119"/>
      <c r="EAL1" s="119"/>
      <c r="EAM1" s="119"/>
      <c r="EAN1" s="119"/>
      <c r="EAO1" s="119"/>
      <c r="EAP1" s="119"/>
      <c r="EAQ1" s="119"/>
      <c r="EAR1" s="119"/>
      <c r="EAS1" s="119"/>
      <c r="EAT1" s="119"/>
      <c r="EAU1" s="119"/>
      <c r="EAV1" s="119"/>
      <c r="EAW1" s="119"/>
      <c r="EAX1" s="119"/>
      <c r="EAY1" s="119"/>
      <c r="EAZ1" s="119"/>
      <c r="EBA1" s="119"/>
      <c r="EBB1" s="119"/>
      <c r="EBC1" s="119"/>
      <c r="EBD1" s="119"/>
      <c r="EBE1" s="119"/>
      <c r="EBF1" s="119"/>
      <c r="EBG1" s="119"/>
      <c r="EBH1" s="119"/>
      <c r="EBI1" s="119"/>
      <c r="EBJ1" s="119"/>
      <c r="EBK1" s="119"/>
      <c r="EBL1" s="119"/>
      <c r="EBM1" s="119"/>
      <c r="EBN1" s="119"/>
      <c r="EBO1" s="119"/>
      <c r="EBP1" s="119"/>
      <c r="EBQ1" s="119"/>
      <c r="EBR1" s="119"/>
      <c r="EBS1" s="119"/>
      <c r="EBT1" s="119"/>
      <c r="EBU1" s="119"/>
      <c r="EBV1" s="119"/>
      <c r="EBW1" s="119"/>
      <c r="EBX1" s="119"/>
      <c r="EBY1" s="119"/>
      <c r="EBZ1" s="119"/>
      <c r="ECA1" s="119"/>
      <c r="ECB1" s="119"/>
      <c r="ECC1" s="119"/>
      <c r="ECD1" s="119"/>
      <c r="ECE1" s="119"/>
      <c r="ECF1" s="119"/>
      <c r="ECG1" s="119"/>
      <c r="ECH1" s="119"/>
      <c r="ECI1" s="119"/>
      <c r="ECJ1" s="119"/>
      <c r="ECK1" s="119"/>
      <c r="ECL1" s="119"/>
      <c r="ECM1" s="119"/>
      <c r="ECN1" s="119"/>
      <c r="ECO1" s="119"/>
      <c r="ECP1" s="119"/>
      <c r="ECQ1" s="119"/>
      <c r="ECR1" s="119"/>
      <c r="ECS1" s="119"/>
      <c r="ECT1" s="119"/>
      <c r="ECU1" s="119"/>
      <c r="ECV1" s="119"/>
      <c r="ECW1" s="119"/>
      <c r="ECX1" s="119"/>
      <c r="ECY1" s="119"/>
      <c r="ECZ1" s="119"/>
      <c r="EDA1" s="119"/>
      <c r="EDB1" s="119"/>
      <c r="EDC1" s="119"/>
      <c r="EDD1" s="119"/>
      <c r="EDE1" s="119"/>
      <c r="EDF1" s="119"/>
      <c r="EDG1" s="119"/>
      <c r="EDH1" s="119"/>
      <c r="EDI1" s="119"/>
      <c r="EDJ1" s="119"/>
      <c r="EDK1" s="119"/>
      <c r="EDL1" s="119"/>
      <c r="EDM1" s="119"/>
      <c r="EDN1" s="119"/>
      <c r="EDO1" s="119"/>
      <c r="EDP1" s="119"/>
      <c r="EDQ1" s="119"/>
      <c r="EDR1" s="119"/>
      <c r="EDS1" s="119"/>
      <c r="EDT1" s="119"/>
      <c r="EDU1" s="119"/>
      <c r="EDV1" s="119"/>
      <c r="EDW1" s="119"/>
      <c r="EDX1" s="119"/>
      <c r="EDY1" s="119"/>
      <c r="EDZ1" s="119"/>
      <c r="EEA1" s="119"/>
      <c r="EEB1" s="119"/>
      <c r="EEC1" s="119"/>
      <c r="EED1" s="119"/>
      <c r="EEE1" s="119"/>
      <c r="EEF1" s="119"/>
      <c r="EEG1" s="119"/>
      <c r="EEH1" s="119"/>
      <c r="EEI1" s="119"/>
      <c r="EEJ1" s="119"/>
      <c r="EEK1" s="119"/>
      <c r="EEL1" s="119"/>
      <c r="EEM1" s="119"/>
      <c r="EEN1" s="119"/>
      <c r="EEO1" s="119"/>
      <c r="EEP1" s="119"/>
      <c r="EEQ1" s="119"/>
      <c r="EER1" s="119"/>
      <c r="EES1" s="119"/>
      <c r="EET1" s="119"/>
      <c r="EEU1" s="119"/>
      <c r="EEV1" s="119"/>
      <c r="EEW1" s="119"/>
      <c r="EEX1" s="119"/>
      <c r="EEY1" s="119"/>
      <c r="EEZ1" s="119"/>
      <c r="EFA1" s="119"/>
      <c r="EFB1" s="119"/>
      <c r="EFC1" s="119"/>
      <c r="EFD1" s="119"/>
      <c r="EFE1" s="119"/>
      <c r="EFF1" s="119"/>
      <c r="EFG1" s="119"/>
      <c r="EFH1" s="119"/>
      <c r="EFI1" s="119"/>
      <c r="EFJ1" s="119"/>
      <c r="EFK1" s="119"/>
      <c r="EFL1" s="119"/>
      <c r="EFM1" s="119"/>
      <c r="EFN1" s="119"/>
      <c r="EFO1" s="119"/>
      <c r="EFP1" s="119"/>
      <c r="EFQ1" s="119"/>
      <c r="EFR1" s="119"/>
      <c r="EFS1" s="119"/>
      <c r="EFT1" s="119"/>
      <c r="EFU1" s="119"/>
      <c r="EFV1" s="119"/>
      <c r="EFW1" s="119"/>
      <c r="EFX1" s="119"/>
      <c r="EFY1" s="119"/>
      <c r="EFZ1" s="119"/>
      <c r="EGA1" s="119"/>
      <c r="EGB1" s="119"/>
      <c r="EGC1" s="119"/>
      <c r="EGD1" s="119"/>
      <c r="EGE1" s="119"/>
      <c r="EGF1" s="119"/>
      <c r="EGG1" s="119"/>
      <c r="EGH1" s="119"/>
      <c r="EGI1" s="119"/>
      <c r="EGJ1" s="119"/>
      <c r="EGK1" s="119"/>
      <c r="EGL1" s="119"/>
      <c r="EGM1" s="119"/>
      <c r="EGN1" s="119"/>
      <c r="EGO1" s="119"/>
      <c r="EGP1" s="119"/>
      <c r="EGQ1" s="119"/>
      <c r="EGR1" s="119"/>
      <c r="EGS1" s="119"/>
      <c r="EGT1" s="119"/>
      <c r="EGU1" s="119"/>
      <c r="EGV1" s="119"/>
      <c r="EGW1" s="119"/>
      <c r="EGX1" s="119"/>
      <c r="EGY1" s="119"/>
      <c r="EGZ1" s="119"/>
      <c r="EHA1" s="119"/>
      <c r="EHB1" s="119"/>
      <c r="EHC1" s="119"/>
      <c r="EHD1" s="119"/>
      <c r="EHE1" s="119"/>
      <c r="EHF1" s="119"/>
      <c r="EHG1" s="119"/>
      <c r="EHH1" s="119"/>
      <c r="EHI1" s="119"/>
      <c r="EHJ1" s="119"/>
      <c r="EHK1" s="119"/>
      <c r="EHL1" s="119"/>
      <c r="EHM1" s="119"/>
      <c r="EHN1" s="119"/>
      <c r="EHO1" s="119"/>
      <c r="EHP1" s="119"/>
      <c r="EHQ1" s="119"/>
      <c r="EHR1" s="119"/>
      <c r="EHS1" s="119"/>
      <c r="EHT1" s="119"/>
      <c r="EHU1" s="119"/>
      <c r="EHV1" s="119"/>
      <c r="EHW1" s="119"/>
      <c r="EHX1" s="119"/>
      <c r="EHY1" s="119"/>
      <c r="EHZ1" s="119"/>
      <c r="EIA1" s="119"/>
      <c r="EIB1" s="119"/>
      <c r="EIC1" s="119"/>
      <c r="EID1" s="119"/>
      <c r="EIE1" s="119"/>
      <c r="EIF1" s="119"/>
      <c r="EIG1" s="119"/>
      <c r="EIH1" s="119"/>
      <c r="EII1" s="119"/>
      <c r="EIJ1" s="119"/>
      <c r="EIK1" s="119"/>
      <c r="EIL1" s="119"/>
      <c r="EIM1" s="119"/>
      <c r="EIN1" s="119"/>
      <c r="EIO1" s="119"/>
      <c r="EIP1" s="119"/>
      <c r="EIQ1" s="119"/>
      <c r="EIR1" s="119"/>
      <c r="EIS1" s="119"/>
      <c r="EIT1" s="119"/>
      <c r="EIU1" s="119"/>
      <c r="EIV1" s="119"/>
      <c r="EIW1" s="119"/>
      <c r="EIX1" s="119"/>
      <c r="EIY1" s="119"/>
      <c r="EIZ1" s="119"/>
      <c r="EJA1" s="119"/>
      <c r="EJB1" s="119"/>
      <c r="EJC1" s="119"/>
      <c r="EJD1" s="119"/>
      <c r="EJE1" s="119"/>
      <c r="EJF1" s="119"/>
      <c r="EJG1" s="119"/>
      <c r="EJH1" s="119"/>
      <c r="EJI1" s="119"/>
      <c r="EJJ1" s="119"/>
      <c r="EJK1" s="119"/>
      <c r="EJL1" s="119"/>
      <c r="EJM1" s="119"/>
      <c r="EJN1" s="119"/>
      <c r="EJO1" s="119"/>
      <c r="EJP1" s="119"/>
      <c r="EJQ1" s="119"/>
      <c r="EJR1" s="119"/>
      <c r="EJS1" s="119"/>
      <c r="EJT1" s="119"/>
      <c r="EJU1" s="119"/>
      <c r="EJV1" s="119"/>
      <c r="EJW1" s="119"/>
      <c r="EJX1" s="119"/>
      <c r="EJY1" s="119"/>
      <c r="EJZ1" s="119"/>
      <c r="EKA1" s="119"/>
      <c r="EKB1" s="119"/>
      <c r="EKC1" s="119"/>
      <c r="EKD1" s="119"/>
      <c r="EKE1" s="119"/>
      <c r="EKF1" s="119"/>
      <c r="EKG1" s="119"/>
      <c r="EKH1" s="119"/>
      <c r="EKI1" s="119"/>
      <c r="EKJ1" s="119"/>
      <c r="EKK1" s="119"/>
      <c r="EKL1" s="119"/>
      <c r="EKM1" s="119"/>
      <c r="EKN1" s="119"/>
      <c r="EKO1" s="119"/>
      <c r="EKP1" s="119"/>
      <c r="EKQ1" s="119"/>
      <c r="EKR1" s="119"/>
      <c r="EKS1" s="119"/>
      <c r="EKT1" s="119"/>
      <c r="EKU1" s="119"/>
      <c r="EKV1" s="119"/>
      <c r="EKW1" s="119"/>
      <c r="EKX1" s="119"/>
      <c r="EKY1" s="119"/>
      <c r="EKZ1" s="119"/>
      <c r="ELA1" s="119"/>
      <c r="ELB1" s="119"/>
      <c r="ELC1" s="119"/>
      <c r="ELD1" s="119"/>
      <c r="ELE1" s="119"/>
      <c r="ELF1" s="119"/>
      <c r="ELG1" s="119"/>
      <c r="ELH1" s="119"/>
      <c r="ELI1" s="119"/>
      <c r="ELJ1" s="119"/>
      <c r="ELK1" s="119"/>
      <c r="ELL1" s="119"/>
      <c r="ELM1" s="119"/>
      <c r="ELN1" s="119"/>
      <c r="ELO1" s="119"/>
      <c r="ELP1" s="119"/>
      <c r="ELQ1" s="119"/>
      <c r="ELR1" s="119"/>
      <c r="ELS1" s="119"/>
      <c r="ELT1" s="119"/>
      <c r="ELU1" s="119"/>
      <c r="ELV1" s="119"/>
      <c r="ELW1" s="119"/>
      <c r="ELX1" s="119"/>
      <c r="ELY1" s="119"/>
      <c r="ELZ1" s="119"/>
      <c r="EMA1" s="119"/>
      <c r="EMB1" s="119"/>
      <c r="EMC1" s="119"/>
      <c r="EMD1" s="119"/>
      <c r="EME1" s="119"/>
      <c r="EMF1" s="119"/>
      <c r="EMG1" s="119"/>
      <c r="EMH1" s="119"/>
      <c r="EMI1" s="119"/>
      <c r="EMJ1" s="119"/>
      <c r="EMK1" s="119"/>
      <c r="EML1" s="119"/>
      <c r="EMM1" s="119"/>
      <c r="EMN1" s="119"/>
      <c r="EMO1" s="119"/>
      <c r="EMP1" s="119"/>
      <c r="EMQ1" s="119"/>
      <c r="EMR1" s="119"/>
      <c r="EMS1" s="119"/>
      <c r="EMT1" s="119"/>
      <c r="EMU1" s="119"/>
      <c r="EMV1" s="119"/>
      <c r="EMW1" s="119"/>
      <c r="EMX1" s="119"/>
      <c r="EMY1" s="119"/>
      <c r="EMZ1" s="119"/>
      <c r="ENA1" s="119"/>
      <c r="ENB1" s="119"/>
      <c r="ENC1" s="119"/>
      <c r="END1" s="119"/>
      <c r="ENE1" s="119"/>
      <c r="ENF1" s="119"/>
      <c r="ENG1" s="119"/>
      <c r="ENH1" s="119"/>
      <c r="ENI1" s="119"/>
      <c r="ENJ1" s="119"/>
      <c r="ENK1" s="119"/>
      <c r="ENL1" s="119"/>
      <c r="ENM1" s="119"/>
      <c r="ENN1" s="119"/>
      <c r="ENO1" s="119"/>
      <c r="ENP1" s="119"/>
      <c r="ENQ1" s="119"/>
      <c r="ENR1" s="119"/>
      <c r="ENS1" s="119"/>
      <c r="ENT1" s="119"/>
      <c r="ENU1" s="119"/>
      <c r="ENV1" s="119"/>
      <c r="ENW1" s="119"/>
      <c r="ENX1" s="119"/>
      <c r="ENY1" s="119"/>
      <c r="ENZ1" s="119"/>
      <c r="EOA1" s="119"/>
      <c r="EOB1" s="119"/>
      <c r="EOC1" s="119"/>
      <c r="EOD1" s="119"/>
      <c r="EOE1" s="119"/>
      <c r="EOF1" s="119"/>
      <c r="EOG1" s="119"/>
      <c r="EOH1" s="119"/>
      <c r="EOI1" s="119"/>
      <c r="EOJ1" s="119"/>
      <c r="EOK1" s="119"/>
      <c r="EOL1" s="119"/>
      <c r="EOM1" s="119"/>
      <c r="EON1" s="119"/>
      <c r="EOO1" s="119"/>
      <c r="EOP1" s="119"/>
      <c r="EOQ1" s="119"/>
      <c r="EOR1" s="119"/>
      <c r="EOS1" s="119"/>
      <c r="EOT1" s="119"/>
      <c r="EOU1" s="119"/>
      <c r="EOV1" s="119"/>
      <c r="EOW1" s="119"/>
      <c r="EOX1" s="119"/>
      <c r="EOY1" s="119"/>
      <c r="EOZ1" s="119"/>
      <c r="EPA1" s="119"/>
      <c r="EPB1" s="119"/>
      <c r="EPC1" s="119"/>
      <c r="EPD1" s="119"/>
      <c r="EPE1" s="119"/>
      <c r="EPF1" s="119"/>
      <c r="EPG1" s="119"/>
      <c r="EPH1" s="119"/>
      <c r="EPI1" s="119"/>
      <c r="EPJ1" s="119"/>
      <c r="EPK1" s="119"/>
      <c r="EPL1" s="119"/>
      <c r="EPM1" s="119"/>
      <c r="EPN1" s="119"/>
      <c r="EPO1" s="119"/>
      <c r="EPP1" s="119"/>
      <c r="EPQ1" s="119"/>
      <c r="EPR1" s="119"/>
      <c r="EPS1" s="119"/>
      <c r="EPT1" s="119"/>
      <c r="EPU1" s="119"/>
      <c r="EPV1" s="119"/>
      <c r="EPW1" s="119"/>
      <c r="EPX1" s="119"/>
      <c r="EPY1" s="119"/>
      <c r="EPZ1" s="119"/>
      <c r="EQA1" s="119"/>
      <c r="EQB1" s="119"/>
      <c r="EQC1" s="119"/>
      <c r="EQD1" s="119"/>
      <c r="EQE1" s="119"/>
      <c r="EQF1" s="119"/>
      <c r="EQG1" s="119"/>
      <c r="EQH1" s="119"/>
      <c r="EQI1" s="119"/>
      <c r="EQJ1" s="119"/>
      <c r="EQK1" s="119"/>
      <c r="EQL1" s="119"/>
      <c r="EQM1" s="119"/>
      <c r="EQN1" s="119"/>
      <c r="EQO1" s="119"/>
      <c r="EQP1" s="119"/>
      <c r="EQQ1" s="119"/>
      <c r="EQR1" s="119"/>
      <c r="EQS1" s="119"/>
      <c r="EQT1" s="119"/>
      <c r="EQU1" s="119"/>
      <c r="EQV1" s="119"/>
      <c r="EQW1" s="119"/>
      <c r="EQX1" s="119"/>
      <c r="EQY1" s="119"/>
      <c r="EQZ1" s="119"/>
      <c r="ERA1" s="119"/>
      <c r="ERB1" s="119"/>
      <c r="ERC1" s="119"/>
      <c r="ERD1" s="119"/>
      <c r="ERE1" s="119"/>
      <c r="ERF1" s="119"/>
      <c r="ERG1" s="119"/>
      <c r="ERH1" s="119"/>
      <c r="ERI1" s="119"/>
      <c r="ERJ1" s="119"/>
      <c r="ERK1" s="119"/>
      <c r="ERL1" s="119"/>
      <c r="ERM1" s="119"/>
      <c r="ERN1" s="119"/>
      <c r="ERO1" s="119"/>
      <c r="ERP1" s="119"/>
      <c r="ERQ1" s="119"/>
      <c r="ERR1" s="119"/>
      <c r="ERS1" s="119"/>
      <c r="ERT1" s="119"/>
      <c r="ERU1" s="119"/>
      <c r="ERV1" s="119"/>
      <c r="ERW1" s="119"/>
      <c r="ERX1" s="119"/>
      <c r="ERY1" s="119"/>
      <c r="ERZ1" s="119"/>
      <c r="ESA1" s="119"/>
      <c r="ESB1" s="119"/>
      <c r="ESC1" s="119"/>
      <c r="ESD1" s="119"/>
      <c r="ESE1" s="119"/>
      <c r="ESF1" s="119"/>
      <c r="ESG1" s="119"/>
      <c r="ESH1" s="119"/>
      <c r="ESI1" s="119"/>
      <c r="ESJ1" s="119"/>
      <c r="ESK1" s="119"/>
      <c r="ESL1" s="119"/>
      <c r="ESM1" s="119"/>
      <c r="ESN1" s="119"/>
      <c r="ESO1" s="119"/>
      <c r="ESP1" s="119"/>
      <c r="ESQ1" s="119"/>
      <c r="ESR1" s="119"/>
      <c r="ESS1" s="119"/>
      <c r="EST1" s="119"/>
      <c r="ESU1" s="119"/>
      <c r="ESV1" s="119"/>
      <c r="ESW1" s="119"/>
      <c r="ESX1" s="119"/>
      <c r="ESY1" s="119"/>
      <c r="ESZ1" s="119"/>
      <c r="ETA1" s="119"/>
      <c r="ETB1" s="119"/>
      <c r="ETC1" s="119"/>
      <c r="ETD1" s="119"/>
      <c r="ETE1" s="119"/>
      <c r="ETF1" s="119"/>
      <c r="ETG1" s="119"/>
      <c r="ETH1" s="119"/>
      <c r="ETI1" s="119"/>
      <c r="ETJ1" s="119"/>
      <c r="ETK1" s="119"/>
      <c r="ETL1" s="119"/>
      <c r="ETM1" s="119"/>
      <c r="ETN1" s="119"/>
      <c r="ETO1" s="119"/>
      <c r="ETP1" s="119"/>
      <c r="ETQ1" s="119"/>
      <c r="ETR1" s="119"/>
      <c r="ETS1" s="119"/>
      <c r="ETT1" s="119"/>
      <c r="ETU1" s="119"/>
      <c r="ETV1" s="119"/>
      <c r="ETW1" s="119"/>
      <c r="ETX1" s="119"/>
      <c r="ETY1" s="119"/>
      <c r="ETZ1" s="119"/>
      <c r="EUA1" s="119"/>
      <c r="EUB1" s="119"/>
      <c r="EUC1" s="119"/>
      <c r="EUD1" s="119"/>
      <c r="EUE1" s="119"/>
      <c r="EUF1" s="119"/>
      <c r="EUG1" s="119"/>
      <c r="EUH1" s="119"/>
      <c r="EUI1" s="119"/>
      <c r="EUJ1" s="119"/>
      <c r="EUK1" s="119"/>
      <c r="EUL1" s="119"/>
      <c r="EUM1" s="119"/>
      <c r="EUN1" s="119"/>
      <c r="EUO1" s="119"/>
      <c r="EUP1" s="119"/>
      <c r="EUQ1" s="119"/>
      <c r="EUR1" s="119"/>
      <c r="EUS1" s="119"/>
      <c r="EUT1" s="119"/>
      <c r="EUU1" s="119"/>
      <c r="EUV1" s="119"/>
      <c r="EUW1" s="119"/>
      <c r="EUX1" s="119"/>
      <c r="EUY1" s="119"/>
      <c r="EUZ1" s="119"/>
      <c r="EVA1" s="119"/>
      <c r="EVB1" s="119"/>
      <c r="EVC1" s="119"/>
      <c r="EVD1" s="119"/>
      <c r="EVE1" s="119"/>
      <c r="EVF1" s="119"/>
      <c r="EVG1" s="119"/>
      <c r="EVH1" s="119"/>
      <c r="EVI1" s="119"/>
      <c r="EVJ1" s="119"/>
      <c r="EVK1" s="119"/>
      <c r="EVL1" s="119"/>
      <c r="EVM1" s="119"/>
      <c r="EVN1" s="119"/>
      <c r="EVO1" s="119"/>
      <c r="EVP1" s="119"/>
      <c r="EVQ1" s="119"/>
      <c r="EVR1" s="119"/>
      <c r="EVS1" s="119"/>
      <c r="EVT1" s="119"/>
      <c r="EVU1" s="119"/>
      <c r="EVV1" s="119"/>
      <c r="EVW1" s="119"/>
      <c r="EVX1" s="119"/>
      <c r="EVY1" s="119"/>
      <c r="EVZ1" s="119"/>
      <c r="EWA1" s="119"/>
      <c r="EWB1" s="119"/>
      <c r="EWC1" s="119"/>
      <c r="EWD1" s="119"/>
      <c r="EWE1" s="119"/>
      <c r="EWF1" s="119"/>
      <c r="EWG1" s="119"/>
      <c r="EWH1" s="119"/>
      <c r="EWI1" s="119"/>
      <c r="EWJ1" s="119"/>
      <c r="EWK1" s="119"/>
      <c r="EWL1" s="119"/>
      <c r="EWM1" s="119"/>
      <c r="EWN1" s="119"/>
      <c r="EWO1" s="119"/>
      <c r="EWP1" s="119"/>
      <c r="EWQ1" s="119"/>
      <c r="EWR1" s="119"/>
      <c r="EWS1" s="119"/>
      <c r="EWT1" s="119"/>
      <c r="EWU1" s="119"/>
      <c r="EWV1" s="119"/>
      <c r="EWW1" s="119"/>
      <c r="EWX1" s="119"/>
      <c r="EWY1" s="119"/>
      <c r="EWZ1" s="119"/>
      <c r="EXA1" s="119"/>
      <c r="EXB1" s="119"/>
      <c r="EXC1" s="119"/>
      <c r="EXD1" s="119"/>
      <c r="EXE1" s="119"/>
      <c r="EXF1" s="119"/>
      <c r="EXG1" s="119"/>
      <c r="EXH1" s="119"/>
      <c r="EXI1" s="119"/>
      <c r="EXJ1" s="119"/>
      <c r="EXK1" s="119"/>
      <c r="EXL1" s="119"/>
      <c r="EXM1" s="119"/>
      <c r="EXN1" s="119"/>
      <c r="EXO1" s="119"/>
      <c r="EXP1" s="119"/>
      <c r="EXQ1" s="119"/>
      <c r="EXR1" s="119"/>
      <c r="EXS1" s="119"/>
      <c r="EXT1" s="119"/>
      <c r="EXU1" s="119"/>
      <c r="EXV1" s="119"/>
      <c r="EXW1" s="119"/>
      <c r="EXX1" s="119"/>
      <c r="EXY1" s="119"/>
      <c r="EXZ1" s="119"/>
      <c r="EYA1" s="119"/>
      <c r="EYB1" s="119"/>
      <c r="EYC1" s="119"/>
      <c r="EYD1" s="119"/>
      <c r="EYE1" s="119"/>
      <c r="EYF1" s="119"/>
      <c r="EYG1" s="119"/>
      <c r="EYH1" s="119"/>
      <c r="EYI1" s="119"/>
      <c r="EYJ1" s="119"/>
      <c r="EYK1" s="119"/>
      <c r="EYL1" s="119"/>
      <c r="EYM1" s="119"/>
      <c r="EYN1" s="119"/>
      <c r="EYO1" s="119"/>
      <c r="EYP1" s="119"/>
      <c r="EYQ1" s="119"/>
      <c r="EYR1" s="119"/>
      <c r="EYS1" s="119"/>
      <c r="EYT1" s="119"/>
      <c r="EYU1" s="119"/>
      <c r="EYV1" s="119"/>
      <c r="EYW1" s="119"/>
      <c r="EYX1" s="119"/>
      <c r="EYY1" s="119"/>
      <c r="EYZ1" s="119"/>
      <c r="EZA1" s="119"/>
      <c r="EZB1" s="119"/>
      <c r="EZC1" s="119"/>
      <c r="EZD1" s="119"/>
      <c r="EZE1" s="119"/>
      <c r="EZF1" s="119"/>
      <c r="EZG1" s="119"/>
      <c r="EZH1" s="119"/>
      <c r="EZI1" s="119"/>
      <c r="EZJ1" s="119"/>
      <c r="EZK1" s="119"/>
      <c r="EZL1" s="119"/>
      <c r="EZM1" s="119"/>
      <c r="EZN1" s="119"/>
      <c r="EZO1" s="119"/>
      <c r="EZP1" s="119"/>
      <c r="EZQ1" s="119"/>
      <c r="EZR1" s="119"/>
      <c r="EZS1" s="119"/>
      <c r="EZT1" s="119"/>
      <c r="EZU1" s="119"/>
      <c r="EZV1" s="119"/>
      <c r="EZW1" s="119"/>
      <c r="EZX1" s="119"/>
      <c r="EZY1" s="119"/>
      <c r="EZZ1" s="119"/>
      <c r="FAA1" s="119"/>
      <c r="FAB1" s="119"/>
      <c r="FAC1" s="119"/>
      <c r="FAD1" s="119"/>
      <c r="FAE1" s="119"/>
      <c r="FAF1" s="119"/>
      <c r="FAG1" s="119"/>
      <c r="FAH1" s="119"/>
      <c r="FAI1" s="119"/>
      <c r="FAJ1" s="119"/>
      <c r="FAK1" s="119"/>
      <c r="FAL1" s="119"/>
      <c r="FAM1" s="119"/>
      <c r="FAN1" s="119"/>
      <c r="FAO1" s="119"/>
      <c r="FAP1" s="119"/>
      <c r="FAQ1" s="119"/>
      <c r="FAR1" s="119"/>
      <c r="FAS1" s="119"/>
      <c r="FAT1" s="119"/>
      <c r="FAU1" s="119"/>
      <c r="FAV1" s="119"/>
      <c r="FAW1" s="119"/>
      <c r="FAX1" s="119"/>
      <c r="FAY1" s="119"/>
      <c r="FAZ1" s="119"/>
      <c r="FBA1" s="119"/>
      <c r="FBB1" s="119"/>
      <c r="FBC1" s="119"/>
      <c r="FBD1" s="119"/>
      <c r="FBE1" s="119"/>
      <c r="FBF1" s="119"/>
      <c r="FBG1" s="119"/>
      <c r="FBH1" s="119"/>
      <c r="FBI1" s="119"/>
      <c r="FBJ1" s="119"/>
      <c r="FBK1" s="119"/>
      <c r="FBL1" s="119"/>
      <c r="FBM1" s="119"/>
      <c r="FBN1" s="119"/>
      <c r="FBO1" s="119"/>
      <c r="FBP1" s="119"/>
      <c r="FBQ1" s="119"/>
      <c r="FBR1" s="119"/>
      <c r="FBS1" s="119"/>
      <c r="FBT1" s="119"/>
      <c r="FBU1" s="119"/>
      <c r="FBV1" s="119"/>
      <c r="FBW1" s="119"/>
      <c r="FBX1" s="119"/>
      <c r="FBY1" s="119"/>
      <c r="FBZ1" s="119"/>
      <c r="FCA1" s="119"/>
      <c r="FCB1" s="119"/>
      <c r="FCC1" s="119"/>
      <c r="FCD1" s="119"/>
      <c r="FCE1" s="119"/>
      <c r="FCF1" s="119"/>
      <c r="FCG1" s="119"/>
      <c r="FCH1" s="119"/>
      <c r="FCI1" s="119"/>
      <c r="FCJ1" s="119"/>
      <c r="FCK1" s="119"/>
      <c r="FCL1" s="119"/>
      <c r="FCM1" s="119"/>
      <c r="FCN1" s="119"/>
      <c r="FCO1" s="119"/>
      <c r="FCP1" s="119"/>
      <c r="FCQ1" s="119"/>
      <c r="FCR1" s="119"/>
      <c r="FCS1" s="119"/>
      <c r="FCT1" s="119"/>
      <c r="FCU1" s="119"/>
      <c r="FCV1" s="119"/>
      <c r="FCW1" s="119"/>
      <c r="FCX1" s="119"/>
      <c r="FCY1" s="119"/>
      <c r="FCZ1" s="119"/>
      <c r="FDA1" s="119"/>
      <c r="FDB1" s="119"/>
      <c r="FDC1" s="119"/>
      <c r="FDD1" s="119"/>
      <c r="FDE1" s="119"/>
      <c r="FDF1" s="119"/>
      <c r="FDG1" s="119"/>
      <c r="FDH1" s="119"/>
      <c r="FDI1" s="119"/>
      <c r="FDJ1" s="119"/>
      <c r="FDK1" s="119"/>
      <c r="FDL1" s="119"/>
      <c r="FDM1" s="119"/>
      <c r="FDN1" s="119"/>
      <c r="FDO1" s="119"/>
      <c r="FDP1" s="119"/>
      <c r="FDQ1" s="119"/>
      <c r="FDR1" s="119"/>
      <c r="FDS1" s="119"/>
      <c r="FDT1" s="119"/>
      <c r="FDU1" s="119"/>
      <c r="FDV1" s="119"/>
      <c r="FDW1" s="119"/>
      <c r="FDX1" s="119"/>
      <c r="FDY1" s="119"/>
      <c r="FDZ1" s="119"/>
      <c r="FEA1" s="119"/>
      <c r="FEB1" s="119"/>
      <c r="FEC1" s="119"/>
      <c r="FED1" s="119"/>
      <c r="FEE1" s="119"/>
      <c r="FEF1" s="119"/>
      <c r="FEG1" s="119"/>
      <c r="FEH1" s="119"/>
      <c r="FEI1" s="119"/>
      <c r="FEJ1" s="119"/>
      <c r="FEK1" s="119"/>
      <c r="FEL1" s="119"/>
      <c r="FEM1" s="119"/>
      <c r="FEN1" s="119"/>
      <c r="FEO1" s="119"/>
      <c r="FEP1" s="119"/>
      <c r="FEQ1" s="119"/>
      <c r="FER1" s="119"/>
      <c r="FES1" s="119"/>
      <c r="FET1" s="119"/>
      <c r="FEU1" s="119"/>
      <c r="FEV1" s="119"/>
      <c r="FEW1" s="119"/>
      <c r="FEX1" s="119"/>
      <c r="FEY1" s="119"/>
      <c r="FEZ1" s="119"/>
      <c r="FFA1" s="119"/>
      <c r="FFB1" s="119"/>
      <c r="FFC1" s="119"/>
      <c r="FFD1" s="119"/>
      <c r="FFE1" s="119"/>
      <c r="FFF1" s="119"/>
      <c r="FFG1" s="119"/>
      <c r="FFH1" s="119"/>
      <c r="FFI1" s="119"/>
      <c r="FFJ1" s="119"/>
      <c r="FFK1" s="119"/>
      <c r="FFL1" s="119"/>
      <c r="FFM1" s="119"/>
      <c r="FFN1" s="119"/>
      <c r="FFO1" s="119"/>
      <c r="FFP1" s="119"/>
      <c r="FFQ1" s="119"/>
      <c r="FFR1" s="119"/>
      <c r="FFS1" s="119"/>
      <c r="FFT1" s="119"/>
      <c r="FFU1" s="119"/>
      <c r="FFV1" s="119"/>
      <c r="FFW1" s="119"/>
      <c r="FFX1" s="119"/>
      <c r="FFY1" s="119"/>
      <c r="FFZ1" s="119"/>
      <c r="FGA1" s="119"/>
      <c r="FGB1" s="119"/>
      <c r="FGC1" s="119"/>
      <c r="FGD1" s="119"/>
      <c r="FGE1" s="119"/>
      <c r="FGF1" s="119"/>
      <c r="FGG1" s="119"/>
      <c r="FGH1" s="119"/>
      <c r="FGI1" s="119"/>
      <c r="FGJ1" s="119"/>
      <c r="FGK1" s="119"/>
      <c r="FGL1" s="119"/>
      <c r="FGM1" s="119"/>
      <c r="FGN1" s="119"/>
      <c r="FGO1" s="119"/>
      <c r="FGP1" s="119"/>
      <c r="FGQ1" s="119"/>
      <c r="FGR1" s="119"/>
      <c r="FGS1" s="119"/>
      <c r="FGT1" s="119"/>
      <c r="FGU1" s="119"/>
      <c r="FGV1" s="119"/>
      <c r="FGW1" s="119"/>
      <c r="FGX1" s="119"/>
      <c r="FGY1" s="119"/>
      <c r="FGZ1" s="119"/>
      <c r="FHA1" s="119"/>
      <c r="FHB1" s="119"/>
      <c r="FHC1" s="119"/>
      <c r="FHD1" s="119"/>
      <c r="FHE1" s="119"/>
      <c r="FHF1" s="119"/>
      <c r="FHG1" s="119"/>
      <c r="FHH1" s="119"/>
      <c r="FHI1" s="119"/>
      <c r="FHJ1" s="119"/>
      <c r="FHK1" s="119"/>
      <c r="FHL1" s="119"/>
      <c r="FHM1" s="119"/>
      <c r="FHN1" s="119"/>
      <c r="FHO1" s="119"/>
      <c r="FHP1" s="119"/>
      <c r="FHQ1" s="119"/>
      <c r="FHR1" s="119"/>
      <c r="FHS1" s="119"/>
      <c r="FHT1" s="119"/>
      <c r="FHU1" s="119"/>
      <c r="FHV1" s="119"/>
      <c r="FHW1" s="119"/>
      <c r="FHX1" s="119"/>
      <c r="FHY1" s="119"/>
      <c r="FHZ1" s="119"/>
      <c r="FIA1" s="119"/>
      <c r="FIB1" s="119"/>
      <c r="FIC1" s="119"/>
      <c r="FID1" s="119"/>
      <c r="FIE1" s="119"/>
      <c r="FIF1" s="119"/>
      <c r="FIG1" s="119"/>
      <c r="FIH1" s="119"/>
      <c r="FII1" s="119"/>
      <c r="FIJ1" s="119"/>
      <c r="FIK1" s="119"/>
      <c r="FIL1" s="119"/>
      <c r="FIM1" s="119"/>
      <c r="FIN1" s="119"/>
      <c r="FIO1" s="119"/>
      <c r="FIP1" s="119"/>
      <c r="FIQ1" s="119"/>
      <c r="FIR1" s="119"/>
      <c r="FIS1" s="119"/>
      <c r="FIT1" s="119"/>
      <c r="FIU1" s="119"/>
      <c r="FIV1" s="119"/>
      <c r="FIW1" s="119"/>
      <c r="FIX1" s="119"/>
      <c r="FIY1" s="119"/>
      <c r="FIZ1" s="119"/>
      <c r="FJA1" s="119"/>
      <c r="FJB1" s="119"/>
      <c r="FJC1" s="119"/>
      <c r="FJD1" s="119"/>
      <c r="FJE1" s="119"/>
      <c r="FJF1" s="119"/>
      <c r="FJG1" s="119"/>
      <c r="FJH1" s="119"/>
      <c r="FJI1" s="119"/>
      <c r="FJJ1" s="119"/>
      <c r="FJK1" s="119"/>
      <c r="FJL1" s="119"/>
      <c r="FJM1" s="119"/>
      <c r="FJN1" s="119"/>
      <c r="FJO1" s="119"/>
      <c r="FJP1" s="119"/>
      <c r="FJQ1" s="119"/>
      <c r="FJR1" s="119"/>
      <c r="FJS1" s="119"/>
      <c r="FJT1" s="119"/>
      <c r="FJU1" s="119"/>
      <c r="FJV1" s="119"/>
      <c r="FJW1" s="119"/>
      <c r="FJX1" s="119"/>
      <c r="FJY1" s="119"/>
      <c r="FJZ1" s="119"/>
      <c r="FKA1" s="119"/>
      <c r="FKB1" s="119"/>
      <c r="FKC1" s="119"/>
      <c r="FKD1" s="119"/>
      <c r="FKE1" s="119"/>
      <c r="FKF1" s="119"/>
      <c r="FKG1" s="119"/>
      <c r="FKH1" s="119"/>
      <c r="FKI1" s="119"/>
      <c r="FKJ1" s="119"/>
      <c r="FKK1" s="119"/>
      <c r="FKL1" s="119"/>
      <c r="FKM1" s="119"/>
      <c r="FKN1" s="119"/>
      <c r="FKO1" s="119"/>
      <c r="FKP1" s="119"/>
      <c r="FKQ1" s="119"/>
      <c r="FKR1" s="119"/>
      <c r="FKS1" s="119"/>
      <c r="FKT1" s="119"/>
      <c r="FKU1" s="119"/>
      <c r="FKV1" s="119"/>
      <c r="FKW1" s="119"/>
      <c r="FKX1" s="119"/>
      <c r="FKY1" s="119"/>
      <c r="FKZ1" s="119"/>
      <c r="FLA1" s="119"/>
      <c r="FLB1" s="119"/>
      <c r="FLC1" s="119"/>
      <c r="FLD1" s="119"/>
      <c r="FLE1" s="119"/>
      <c r="FLF1" s="119"/>
      <c r="FLG1" s="119"/>
      <c r="FLH1" s="119"/>
      <c r="FLI1" s="119"/>
      <c r="FLJ1" s="119"/>
      <c r="FLK1" s="119"/>
      <c r="FLL1" s="119"/>
      <c r="FLM1" s="119"/>
      <c r="FLN1" s="119"/>
      <c r="FLO1" s="119"/>
      <c r="FLP1" s="119"/>
      <c r="FLQ1" s="119"/>
      <c r="FLR1" s="119"/>
      <c r="FLS1" s="119"/>
      <c r="FLT1" s="119"/>
      <c r="FLU1" s="119"/>
      <c r="FLV1" s="119"/>
      <c r="FLW1" s="119"/>
      <c r="FLX1" s="119"/>
      <c r="FLY1" s="119"/>
      <c r="FLZ1" s="119"/>
      <c r="FMA1" s="119"/>
      <c r="FMB1" s="119"/>
      <c r="FMC1" s="119"/>
      <c r="FMD1" s="119"/>
      <c r="FME1" s="119"/>
      <c r="FMF1" s="119"/>
      <c r="FMG1" s="119"/>
      <c r="FMH1" s="119"/>
      <c r="FMI1" s="119"/>
      <c r="FMJ1" s="119"/>
      <c r="FMK1" s="119"/>
      <c r="FML1" s="119"/>
      <c r="FMM1" s="119"/>
      <c r="FMN1" s="119"/>
      <c r="FMO1" s="119"/>
      <c r="FMP1" s="119"/>
      <c r="FMQ1" s="119"/>
      <c r="FMR1" s="119"/>
      <c r="FMS1" s="119"/>
      <c r="FMT1" s="119"/>
      <c r="FMU1" s="119"/>
      <c r="FMV1" s="119"/>
      <c r="FMW1" s="119"/>
      <c r="FMX1" s="119"/>
      <c r="FMY1" s="119"/>
      <c r="FMZ1" s="119"/>
      <c r="FNA1" s="119"/>
      <c r="FNB1" s="119"/>
      <c r="FNC1" s="119"/>
      <c r="FND1" s="119"/>
      <c r="FNE1" s="119"/>
      <c r="FNF1" s="119"/>
      <c r="FNG1" s="119"/>
      <c r="FNH1" s="119"/>
      <c r="FNI1" s="119"/>
      <c r="FNJ1" s="119"/>
      <c r="FNK1" s="119"/>
      <c r="FNL1" s="119"/>
      <c r="FNM1" s="119"/>
      <c r="FNN1" s="119"/>
      <c r="FNO1" s="119"/>
      <c r="FNP1" s="119"/>
      <c r="FNQ1" s="119"/>
      <c r="FNR1" s="119"/>
      <c r="FNS1" s="119"/>
      <c r="FNT1" s="119"/>
      <c r="FNU1" s="119"/>
      <c r="FNV1" s="119"/>
      <c r="FNW1" s="119"/>
      <c r="FNX1" s="119"/>
      <c r="FNY1" s="119"/>
      <c r="FNZ1" s="119"/>
      <c r="FOA1" s="119"/>
      <c r="FOB1" s="119"/>
      <c r="FOC1" s="119"/>
      <c r="FOD1" s="119"/>
      <c r="FOE1" s="119"/>
      <c r="FOF1" s="119"/>
      <c r="FOG1" s="119"/>
      <c r="FOH1" s="119"/>
      <c r="FOI1" s="119"/>
      <c r="FOJ1" s="119"/>
      <c r="FOK1" s="119"/>
      <c r="FOL1" s="119"/>
      <c r="FOM1" s="119"/>
      <c r="FON1" s="119"/>
      <c r="FOO1" s="119"/>
      <c r="FOP1" s="119"/>
      <c r="FOQ1" s="119"/>
      <c r="FOR1" s="119"/>
      <c r="FOS1" s="119"/>
      <c r="FOT1" s="119"/>
      <c r="FOU1" s="119"/>
      <c r="FOV1" s="119"/>
      <c r="FOW1" s="119"/>
      <c r="FOX1" s="119"/>
      <c r="FOY1" s="119"/>
      <c r="FOZ1" s="119"/>
      <c r="FPA1" s="119"/>
      <c r="FPB1" s="119"/>
      <c r="FPC1" s="119"/>
      <c r="FPD1" s="119"/>
      <c r="FPE1" s="119"/>
      <c r="FPF1" s="119"/>
      <c r="FPG1" s="119"/>
      <c r="FPH1" s="119"/>
      <c r="FPI1" s="119"/>
      <c r="FPJ1" s="119"/>
      <c r="FPK1" s="119"/>
      <c r="FPL1" s="119"/>
      <c r="FPM1" s="119"/>
      <c r="FPN1" s="119"/>
      <c r="FPO1" s="119"/>
      <c r="FPP1" s="119"/>
      <c r="FPQ1" s="119"/>
      <c r="FPR1" s="119"/>
      <c r="FPS1" s="119"/>
      <c r="FPT1" s="119"/>
      <c r="FPU1" s="119"/>
      <c r="FPV1" s="119"/>
      <c r="FPW1" s="119"/>
      <c r="FPX1" s="119"/>
      <c r="FPY1" s="119"/>
      <c r="FPZ1" s="119"/>
      <c r="FQA1" s="119"/>
      <c r="FQB1" s="119"/>
      <c r="FQC1" s="119"/>
      <c r="FQD1" s="119"/>
      <c r="FQE1" s="119"/>
      <c r="FQF1" s="119"/>
      <c r="FQG1" s="119"/>
      <c r="FQH1" s="119"/>
      <c r="FQI1" s="119"/>
      <c r="FQJ1" s="119"/>
      <c r="FQK1" s="119"/>
      <c r="FQL1" s="119"/>
      <c r="FQM1" s="119"/>
      <c r="FQN1" s="119"/>
      <c r="FQO1" s="119"/>
      <c r="FQP1" s="119"/>
      <c r="FQQ1" s="119"/>
      <c r="FQR1" s="119"/>
      <c r="FQS1" s="119"/>
      <c r="FQT1" s="119"/>
      <c r="FQU1" s="119"/>
      <c r="FQV1" s="119"/>
      <c r="FQW1" s="119"/>
      <c r="FQX1" s="119"/>
      <c r="FQY1" s="119"/>
      <c r="FQZ1" s="119"/>
      <c r="FRA1" s="119"/>
      <c r="FRB1" s="119"/>
      <c r="FRC1" s="119"/>
      <c r="FRD1" s="119"/>
      <c r="FRE1" s="119"/>
      <c r="FRF1" s="119"/>
      <c r="FRG1" s="119"/>
      <c r="FRH1" s="119"/>
      <c r="FRI1" s="119"/>
      <c r="FRJ1" s="119"/>
      <c r="FRK1" s="119"/>
      <c r="FRL1" s="119"/>
      <c r="FRM1" s="119"/>
      <c r="FRN1" s="119"/>
      <c r="FRO1" s="119"/>
      <c r="FRP1" s="119"/>
      <c r="FRQ1" s="119"/>
      <c r="FRR1" s="119"/>
      <c r="FRS1" s="119"/>
      <c r="FRT1" s="119"/>
      <c r="FRU1" s="119"/>
      <c r="FRV1" s="119"/>
      <c r="FRW1" s="119"/>
      <c r="FRX1" s="119"/>
      <c r="FRY1" s="119"/>
      <c r="FRZ1" s="119"/>
      <c r="FSA1" s="119"/>
      <c r="FSB1" s="119"/>
      <c r="FSC1" s="119"/>
      <c r="FSD1" s="119"/>
      <c r="FSE1" s="119"/>
      <c r="FSF1" s="119"/>
      <c r="FSG1" s="119"/>
      <c r="FSH1" s="119"/>
      <c r="FSI1" s="119"/>
      <c r="FSJ1" s="119"/>
      <c r="FSK1" s="119"/>
      <c r="FSL1" s="119"/>
      <c r="FSM1" s="119"/>
      <c r="FSN1" s="119"/>
      <c r="FSO1" s="119"/>
      <c r="FSP1" s="119"/>
      <c r="FSQ1" s="119"/>
      <c r="FSR1" s="119"/>
      <c r="FSS1" s="119"/>
      <c r="FST1" s="119"/>
      <c r="FSU1" s="119"/>
      <c r="FSV1" s="119"/>
      <c r="FSW1" s="119"/>
      <c r="FSX1" s="119"/>
      <c r="FSY1" s="119"/>
      <c r="FSZ1" s="119"/>
      <c r="FTA1" s="119"/>
      <c r="FTB1" s="119"/>
      <c r="FTC1" s="119"/>
      <c r="FTD1" s="119"/>
      <c r="FTE1" s="119"/>
      <c r="FTF1" s="119"/>
      <c r="FTG1" s="119"/>
      <c r="FTH1" s="119"/>
      <c r="FTI1" s="119"/>
      <c r="FTJ1" s="119"/>
      <c r="FTK1" s="119"/>
      <c r="FTL1" s="119"/>
      <c r="FTM1" s="119"/>
      <c r="FTN1" s="119"/>
      <c r="FTO1" s="119"/>
      <c r="FTP1" s="119"/>
      <c r="FTQ1" s="119"/>
      <c r="FTR1" s="119"/>
      <c r="FTS1" s="119"/>
      <c r="FTT1" s="119"/>
      <c r="FTU1" s="119"/>
      <c r="FTV1" s="119"/>
      <c r="FTW1" s="119"/>
      <c r="FTX1" s="119"/>
      <c r="FTY1" s="119"/>
      <c r="FTZ1" s="119"/>
      <c r="FUA1" s="119"/>
      <c r="FUB1" s="119"/>
      <c r="FUC1" s="119"/>
      <c r="FUD1" s="119"/>
      <c r="FUE1" s="119"/>
      <c r="FUF1" s="119"/>
      <c r="FUG1" s="119"/>
      <c r="FUH1" s="119"/>
      <c r="FUI1" s="119"/>
      <c r="FUJ1" s="119"/>
      <c r="FUK1" s="119"/>
      <c r="FUL1" s="119"/>
      <c r="FUM1" s="119"/>
      <c r="FUN1" s="119"/>
      <c r="FUO1" s="119"/>
      <c r="FUP1" s="119"/>
      <c r="FUQ1" s="119"/>
      <c r="FUR1" s="119"/>
      <c r="FUS1" s="119"/>
      <c r="FUT1" s="119"/>
      <c r="FUU1" s="119"/>
      <c r="FUV1" s="119"/>
      <c r="FUW1" s="119"/>
      <c r="FUX1" s="119"/>
      <c r="FUY1" s="119"/>
      <c r="FUZ1" s="119"/>
      <c r="FVA1" s="119"/>
      <c r="FVB1" s="119"/>
      <c r="FVC1" s="119"/>
      <c r="FVD1" s="119"/>
      <c r="FVE1" s="119"/>
      <c r="FVF1" s="119"/>
      <c r="FVG1" s="119"/>
      <c r="FVH1" s="119"/>
      <c r="FVI1" s="119"/>
      <c r="FVJ1" s="119"/>
      <c r="FVK1" s="119"/>
      <c r="FVL1" s="119"/>
      <c r="FVM1" s="119"/>
      <c r="FVN1" s="119"/>
      <c r="FVO1" s="119"/>
      <c r="FVP1" s="119"/>
      <c r="FVQ1" s="119"/>
      <c r="FVR1" s="119"/>
      <c r="FVS1" s="119"/>
      <c r="FVT1" s="119"/>
      <c r="FVU1" s="119"/>
      <c r="FVV1" s="119"/>
      <c r="FVW1" s="119"/>
      <c r="FVX1" s="119"/>
      <c r="FVY1" s="119"/>
      <c r="FVZ1" s="119"/>
      <c r="FWA1" s="119"/>
      <c r="FWB1" s="119"/>
      <c r="FWC1" s="119"/>
      <c r="FWD1" s="119"/>
      <c r="FWE1" s="119"/>
      <c r="FWF1" s="119"/>
      <c r="FWG1" s="119"/>
      <c r="FWH1" s="119"/>
      <c r="FWI1" s="119"/>
      <c r="FWJ1" s="119"/>
      <c r="FWK1" s="119"/>
      <c r="FWL1" s="119"/>
      <c r="FWM1" s="119"/>
      <c r="FWN1" s="119"/>
      <c r="FWO1" s="119"/>
      <c r="FWP1" s="119"/>
      <c r="FWQ1" s="119"/>
      <c r="FWR1" s="119"/>
      <c r="FWS1" s="119"/>
      <c r="FWT1" s="119"/>
      <c r="FWU1" s="119"/>
      <c r="FWV1" s="119"/>
      <c r="FWW1" s="119"/>
      <c r="FWX1" s="119"/>
      <c r="FWY1" s="119"/>
      <c r="FWZ1" s="119"/>
      <c r="FXA1" s="119"/>
      <c r="FXB1" s="119"/>
      <c r="FXC1" s="119"/>
      <c r="FXD1" s="119"/>
      <c r="FXE1" s="119"/>
      <c r="FXF1" s="119"/>
      <c r="FXG1" s="119"/>
      <c r="FXH1" s="119"/>
      <c r="FXI1" s="119"/>
      <c r="FXJ1" s="119"/>
      <c r="FXK1" s="119"/>
      <c r="FXL1" s="119"/>
      <c r="FXM1" s="119"/>
      <c r="FXN1" s="119"/>
      <c r="FXO1" s="119"/>
      <c r="FXP1" s="119"/>
      <c r="FXQ1" s="119"/>
      <c r="FXR1" s="119"/>
      <c r="FXS1" s="119"/>
      <c r="FXT1" s="119"/>
      <c r="FXU1" s="119"/>
      <c r="FXV1" s="119"/>
      <c r="FXW1" s="119"/>
      <c r="FXX1" s="119"/>
      <c r="FXY1" s="119"/>
      <c r="FXZ1" s="119"/>
      <c r="FYA1" s="119"/>
      <c r="FYB1" s="119"/>
      <c r="FYC1" s="119"/>
      <c r="FYD1" s="119"/>
      <c r="FYE1" s="119"/>
      <c r="FYF1" s="119"/>
      <c r="FYG1" s="119"/>
      <c r="FYH1" s="119"/>
      <c r="FYI1" s="119"/>
      <c r="FYJ1" s="119"/>
      <c r="FYK1" s="119"/>
      <c r="FYL1" s="119"/>
      <c r="FYM1" s="119"/>
      <c r="FYN1" s="119"/>
      <c r="FYO1" s="119"/>
      <c r="FYP1" s="119"/>
      <c r="FYQ1" s="119"/>
      <c r="FYR1" s="119"/>
      <c r="FYS1" s="119"/>
      <c r="FYT1" s="119"/>
      <c r="FYU1" s="119"/>
      <c r="FYV1" s="119"/>
      <c r="FYW1" s="119"/>
      <c r="FYX1" s="119"/>
      <c r="FYY1" s="119"/>
      <c r="FYZ1" s="119"/>
      <c r="FZA1" s="119"/>
      <c r="FZB1" s="119"/>
      <c r="FZC1" s="119"/>
      <c r="FZD1" s="119"/>
      <c r="FZE1" s="119"/>
      <c r="FZF1" s="119"/>
      <c r="FZG1" s="119"/>
      <c r="FZH1" s="119"/>
      <c r="FZI1" s="119"/>
      <c r="FZJ1" s="119"/>
      <c r="FZK1" s="119"/>
      <c r="FZL1" s="119"/>
      <c r="FZM1" s="119"/>
      <c r="FZN1" s="119"/>
      <c r="FZO1" s="119"/>
      <c r="FZP1" s="119"/>
      <c r="FZQ1" s="119"/>
      <c r="FZR1" s="119"/>
      <c r="FZS1" s="119"/>
      <c r="FZT1" s="119"/>
      <c r="FZU1" s="119"/>
      <c r="FZV1" s="119"/>
      <c r="FZW1" s="119"/>
      <c r="FZX1" s="119"/>
      <c r="FZY1" s="119"/>
      <c r="FZZ1" s="119"/>
      <c r="GAA1" s="119"/>
      <c r="GAB1" s="119"/>
      <c r="GAC1" s="119"/>
      <c r="GAD1" s="119"/>
      <c r="GAE1" s="119"/>
      <c r="GAF1" s="119"/>
      <c r="GAG1" s="119"/>
      <c r="GAH1" s="119"/>
      <c r="GAI1" s="119"/>
      <c r="GAJ1" s="119"/>
      <c r="GAK1" s="119"/>
      <c r="GAL1" s="119"/>
      <c r="GAM1" s="119"/>
      <c r="GAN1" s="119"/>
      <c r="GAO1" s="119"/>
      <c r="GAP1" s="119"/>
      <c r="GAQ1" s="119"/>
      <c r="GAR1" s="119"/>
      <c r="GAS1" s="119"/>
      <c r="GAT1" s="119"/>
      <c r="GAU1" s="119"/>
      <c r="GAV1" s="119"/>
      <c r="GAW1" s="119"/>
      <c r="GAX1" s="119"/>
      <c r="GAY1" s="119"/>
      <c r="GAZ1" s="119"/>
      <c r="GBA1" s="119"/>
      <c r="GBB1" s="119"/>
      <c r="GBC1" s="119"/>
      <c r="GBD1" s="119"/>
      <c r="GBE1" s="119"/>
      <c r="GBF1" s="119"/>
      <c r="GBG1" s="119"/>
      <c r="GBH1" s="119"/>
      <c r="GBI1" s="119"/>
      <c r="GBJ1" s="119"/>
      <c r="GBK1" s="119"/>
      <c r="GBL1" s="119"/>
      <c r="GBM1" s="119"/>
      <c r="GBN1" s="119"/>
      <c r="GBO1" s="119"/>
      <c r="GBP1" s="119"/>
      <c r="GBQ1" s="119"/>
      <c r="GBR1" s="119"/>
      <c r="GBS1" s="119"/>
      <c r="GBT1" s="119"/>
      <c r="GBU1" s="119"/>
      <c r="GBV1" s="119"/>
      <c r="GBW1" s="119"/>
      <c r="GBX1" s="119"/>
      <c r="GBY1" s="119"/>
      <c r="GBZ1" s="119"/>
      <c r="GCA1" s="119"/>
      <c r="GCB1" s="119"/>
      <c r="GCC1" s="119"/>
      <c r="GCD1" s="119"/>
      <c r="GCE1" s="119"/>
      <c r="GCF1" s="119"/>
      <c r="GCG1" s="119"/>
      <c r="GCH1" s="119"/>
      <c r="GCI1" s="119"/>
      <c r="GCJ1" s="119"/>
      <c r="GCK1" s="119"/>
      <c r="GCL1" s="119"/>
      <c r="GCM1" s="119"/>
      <c r="GCN1" s="119"/>
      <c r="GCO1" s="119"/>
      <c r="GCP1" s="119"/>
      <c r="GCQ1" s="119"/>
      <c r="GCR1" s="119"/>
      <c r="GCS1" s="119"/>
      <c r="GCT1" s="119"/>
      <c r="GCU1" s="119"/>
      <c r="GCV1" s="119"/>
      <c r="GCW1" s="119"/>
      <c r="GCX1" s="119"/>
      <c r="GCY1" s="119"/>
      <c r="GCZ1" s="119"/>
      <c r="GDA1" s="119"/>
      <c r="GDB1" s="119"/>
      <c r="GDC1" s="119"/>
      <c r="GDD1" s="119"/>
      <c r="GDE1" s="119"/>
      <c r="GDF1" s="119"/>
      <c r="GDG1" s="119"/>
      <c r="GDH1" s="119"/>
      <c r="GDI1" s="119"/>
      <c r="GDJ1" s="119"/>
      <c r="GDK1" s="119"/>
      <c r="GDL1" s="119"/>
      <c r="GDM1" s="119"/>
      <c r="GDN1" s="119"/>
      <c r="GDO1" s="119"/>
      <c r="GDP1" s="119"/>
      <c r="GDQ1" s="119"/>
      <c r="GDR1" s="119"/>
      <c r="GDS1" s="119"/>
      <c r="GDT1" s="119"/>
      <c r="GDU1" s="119"/>
      <c r="GDV1" s="119"/>
      <c r="GDW1" s="119"/>
      <c r="GDX1" s="119"/>
      <c r="GDY1" s="119"/>
      <c r="GDZ1" s="119"/>
      <c r="GEA1" s="119"/>
      <c r="GEB1" s="119"/>
      <c r="GEC1" s="119"/>
      <c r="GED1" s="119"/>
      <c r="GEE1" s="119"/>
      <c r="GEF1" s="119"/>
      <c r="GEG1" s="119"/>
      <c r="GEH1" s="119"/>
      <c r="GEI1" s="119"/>
      <c r="GEJ1" s="119"/>
      <c r="GEK1" s="119"/>
      <c r="GEL1" s="119"/>
      <c r="GEM1" s="119"/>
      <c r="GEN1" s="119"/>
      <c r="GEO1" s="119"/>
      <c r="GEP1" s="119"/>
      <c r="GEQ1" s="119"/>
      <c r="GER1" s="119"/>
      <c r="GES1" s="119"/>
      <c r="GET1" s="119"/>
      <c r="GEU1" s="119"/>
      <c r="GEV1" s="119"/>
      <c r="GEW1" s="119"/>
      <c r="GEX1" s="119"/>
      <c r="GEY1" s="119"/>
      <c r="GEZ1" s="119"/>
      <c r="GFA1" s="119"/>
      <c r="GFB1" s="119"/>
      <c r="GFC1" s="119"/>
      <c r="GFD1" s="119"/>
      <c r="GFE1" s="119"/>
      <c r="GFF1" s="119"/>
      <c r="GFG1" s="119"/>
      <c r="GFH1" s="119"/>
      <c r="GFI1" s="119"/>
      <c r="GFJ1" s="119"/>
      <c r="GFK1" s="119"/>
      <c r="GFL1" s="119"/>
      <c r="GFM1" s="119"/>
      <c r="GFN1" s="119"/>
      <c r="GFO1" s="119"/>
      <c r="GFP1" s="119"/>
      <c r="GFQ1" s="119"/>
      <c r="GFR1" s="119"/>
      <c r="GFS1" s="119"/>
      <c r="GFT1" s="119"/>
      <c r="GFU1" s="119"/>
      <c r="GFV1" s="119"/>
      <c r="GFW1" s="119"/>
      <c r="GFX1" s="119"/>
      <c r="GFY1" s="119"/>
      <c r="GFZ1" s="119"/>
      <c r="GGA1" s="119"/>
      <c r="GGB1" s="119"/>
      <c r="GGC1" s="119"/>
      <c r="GGD1" s="119"/>
      <c r="GGE1" s="119"/>
      <c r="GGF1" s="119"/>
      <c r="GGG1" s="119"/>
      <c r="GGH1" s="119"/>
      <c r="GGI1" s="119"/>
      <c r="GGJ1" s="119"/>
      <c r="GGK1" s="119"/>
      <c r="GGL1" s="119"/>
      <c r="GGM1" s="119"/>
      <c r="GGN1" s="119"/>
      <c r="GGO1" s="119"/>
      <c r="GGP1" s="119"/>
      <c r="GGQ1" s="119"/>
      <c r="GGR1" s="119"/>
      <c r="GGS1" s="119"/>
      <c r="GGT1" s="119"/>
      <c r="GGU1" s="119"/>
      <c r="GGV1" s="119"/>
      <c r="GGW1" s="119"/>
      <c r="GGX1" s="119"/>
      <c r="GGY1" s="119"/>
      <c r="GGZ1" s="119"/>
      <c r="GHA1" s="119"/>
      <c r="GHB1" s="119"/>
      <c r="GHC1" s="119"/>
      <c r="GHD1" s="119"/>
      <c r="GHE1" s="119"/>
      <c r="GHF1" s="119"/>
      <c r="GHG1" s="119"/>
      <c r="GHH1" s="119"/>
      <c r="GHI1" s="119"/>
      <c r="GHJ1" s="119"/>
      <c r="GHK1" s="119"/>
      <c r="GHL1" s="119"/>
      <c r="GHM1" s="119"/>
      <c r="GHN1" s="119"/>
      <c r="GHO1" s="119"/>
      <c r="GHP1" s="119"/>
      <c r="GHQ1" s="119"/>
      <c r="GHR1" s="119"/>
      <c r="GHS1" s="119"/>
      <c r="GHT1" s="119"/>
      <c r="GHU1" s="119"/>
      <c r="GHV1" s="119"/>
      <c r="GHW1" s="119"/>
      <c r="GHX1" s="119"/>
      <c r="GHY1" s="119"/>
      <c r="GHZ1" s="119"/>
      <c r="GIA1" s="119"/>
      <c r="GIB1" s="119"/>
      <c r="GIC1" s="119"/>
      <c r="GID1" s="119"/>
      <c r="GIE1" s="119"/>
      <c r="GIF1" s="119"/>
      <c r="GIG1" s="119"/>
      <c r="GIH1" s="119"/>
      <c r="GII1" s="119"/>
      <c r="GIJ1" s="119"/>
      <c r="GIK1" s="119"/>
      <c r="GIL1" s="119"/>
      <c r="GIM1" s="119"/>
      <c r="GIN1" s="119"/>
      <c r="GIO1" s="119"/>
      <c r="GIP1" s="119"/>
      <c r="GIQ1" s="119"/>
      <c r="GIR1" s="119"/>
      <c r="GIS1" s="119"/>
      <c r="GIT1" s="119"/>
      <c r="GIU1" s="119"/>
      <c r="GIV1" s="119"/>
      <c r="GIW1" s="119"/>
      <c r="GIX1" s="119"/>
      <c r="GIY1" s="119"/>
      <c r="GIZ1" s="119"/>
      <c r="GJA1" s="119"/>
      <c r="GJB1" s="119"/>
      <c r="GJC1" s="119"/>
      <c r="GJD1" s="119"/>
      <c r="GJE1" s="119"/>
      <c r="GJF1" s="119"/>
      <c r="GJG1" s="119"/>
      <c r="GJH1" s="119"/>
      <c r="GJI1" s="119"/>
      <c r="GJJ1" s="119"/>
      <c r="GJK1" s="119"/>
      <c r="GJL1" s="119"/>
      <c r="GJM1" s="119"/>
      <c r="GJN1" s="119"/>
      <c r="GJO1" s="119"/>
      <c r="GJP1" s="119"/>
      <c r="GJQ1" s="119"/>
      <c r="GJR1" s="119"/>
      <c r="GJS1" s="119"/>
      <c r="GJT1" s="119"/>
      <c r="GJU1" s="119"/>
      <c r="GJV1" s="119"/>
      <c r="GJW1" s="119"/>
      <c r="GJX1" s="119"/>
      <c r="GJY1" s="119"/>
      <c r="GJZ1" s="119"/>
      <c r="GKA1" s="119"/>
      <c r="GKB1" s="119"/>
      <c r="GKC1" s="119"/>
      <c r="GKD1" s="119"/>
      <c r="GKE1" s="119"/>
      <c r="GKF1" s="119"/>
      <c r="GKG1" s="119"/>
      <c r="GKH1" s="119"/>
      <c r="GKI1" s="119"/>
      <c r="GKJ1" s="119"/>
      <c r="GKK1" s="119"/>
      <c r="GKL1" s="119"/>
      <c r="GKM1" s="119"/>
      <c r="GKN1" s="119"/>
      <c r="GKO1" s="119"/>
      <c r="GKP1" s="119"/>
      <c r="GKQ1" s="119"/>
      <c r="GKR1" s="119"/>
      <c r="GKS1" s="119"/>
      <c r="GKT1" s="119"/>
      <c r="GKU1" s="119"/>
      <c r="GKV1" s="119"/>
      <c r="GKW1" s="119"/>
      <c r="GKX1" s="119"/>
      <c r="GKY1" s="119"/>
      <c r="GKZ1" s="119"/>
      <c r="GLA1" s="119"/>
      <c r="GLB1" s="119"/>
      <c r="GLC1" s="119"/>
      <c r="GLD1" s="119"/>
      <c r="GLE1" s="119"/>
      <c r="GLF1" s="119"/>
      <c r="GLG1" s="119"/>
      <c r="GLH1" s="119"/>
      <c r="GLI1" s="119"/>
      <c r="GLJ1" s="119"/>
      <c r="GLK1" s="119"/>
      <c r="GLL1" s="119"/>
      <c r="GLM1" s="119"/>
      <c r="GLN1" s="119"/>
      <c r="GLO1" s="119"/>
      <c r="GLP1" s="119"/>
      <c r="GLQ1" s="119"/>
      <c r="GLR1" s="119"/>
      <c r="GLS1" s="119"/>
      <c r="GLT1" s="119"/>
      <c r="GLU1" s="119"/>
      <c r="GLV1" s="119"/>
      <c r="GLW1" s="119"/>
      <c r="GLX1" s="119"/>
      <c r="GLY1" s="119"/>
      <c r="GLZ1" s="119"/>
      <c r="GMA1" s="119"/>
      <c r="GMB1" s="119"/>
      <c r="GMC1" s="119"/>
      <c r="GMD1" s="119"/>
      <c r="GME1" s="119"/>
      <c r="GMF1" s="119"/>
      <c r="GMG1" s="119"/>
      <c r="GMH1" s="119"/>
      <c r="GMI1" s="119"/>
      <c r="GMJ1" s="119"/>
      <c r="GMK1" s="119"/>
      <c r="GML1" s="119"/>
      <c r="GMM1" s="119"/>
      <c r="GMN1" s="119"/>
      <c r="GMO1" s="119"/>
      <c r="GMP1" s="119"/>
      <c r="GMQ1" s="119"/>
      <c r="GMR1" s="119"/>
      <c r="GMS1" s="119"/>
      <c r="GMT1" s="119"/>
      <c r="GMU1" s="119"/>
      <c r="GMV1" s="119"/>
      <c r="GMW1" s="119"/>
      <c r="GMX1" s="119"/>
      <c r="GMY1" s="119"/>
      <c r="GMZ1" s="119"/>
      <c r="GNA1" s="119"/>
      <c r="GNB1" s="119"/>
      <c r="GNC1" s="119"/>
      <c r="GND1" s="119"/>
      <c r="GNE1" s="119"/>
      <c r="GNF1" s="119"/>
      <c r="GNG1" s="119"/>
      <c r="GNH1" s="119"/>
      <c r="GNI1" s="119"/>
      <c r="GNJ1" s="119"/>
      <c r="GNK1" s="119"/>
      <c r="GNL1" s="119"/>
      <c r="GNM1" s="119"/>
      <c r="GNN1" s="119"/>
      <c r="GNO1" s="119"/>
      <c r="GNP1" s="119"/>
      <c r="GNQ1" s="119"/>
      <c r="GNR1" s="119"/>
      <c r="GNS1" s="119"/>
      <c r="GNT1" s="119"/>
      <c r="GNU1" s="119"/>
      <c r="GNV1" s="119"/>
      <c r="GNW1" s="119"/>
      <c r="GNX1" s="119"/>
      <c r="GNY1" s="119"/>
      <c r="GNZ1" s="119"/>
      <c r="GOA1" s="119"/>
      <c r="GOB1" s="119"/>
      <c r="GOC1" s="119"/>
      <c r="GOD1" s="119"/>
      <c r="GOE1" s="119"/>
      <c r="GOF1" s="119"/>
      <c r="GOG1" s="119"/>
      <c r="GOH1" s="119"/>
      <c r="GOI1" s="119"/>
      <c r="GOJ1" s="119"/>
      <c r="GOK1" s="119"/>
      <c r="GOL1" s="119"/>
      <c r="GOM1" s="119"/>
      <c r="GON1" s="119"/>
      <c r="GOO1" s="119"/>
      <c r="GOP1" s="119"/>
      <c r="GOQ1" s="119"/>
      <c r="GOR1" s="119"/>
      <c r="GOS1" s="119"/>
      <c r="GOT1" s="119"/>
      <c r="GOU1" s="119"/>
      <c r="GOV1" s="119"/>
      <c r="GOW1" s="119"/>
      <c r="GOX1" s="119"/>
      <c r="GOY1" s="119"/>
      <c r="GOZ1" s="119"/>
      <c r="GPA1" s="119"/>
      <c r="GPB1" s="119"/>
      <c r="GPC1" s="119"/>
      <c r="GPD1" s="119"/>
      <c r="GPE1" s="119"/>
      <c r="GPF1" s="119"/>
      <c r="GPG1" s="119"/>
      <c r="GPH1" s="119"/>
      <c r="GPI1" s="119"/>
      <c r="GPJ1" s="119"/>
      <c r="GPK1" s="119"/>
      <c r="GPL1" s="119"/>
      <c r="GPM1" s="119"/>
      <c r="GPN1" s="119"/>
      <c r="GPO1" s="119"/>
      <c r="GPP1" s="119"/>
      <c r="GPQ1" s="119"/>
      <c r="GPR1" s="119"/>
      <c r="GPS1" s="119"/>
      <c r="GPT1" s="119"/>
      <c r="GPU1" s="119"/>
      <c r="GPV1" s="119"/>
      <c r="GPW1" s="119"/>
      <c r="GPX1" s="119"/>
      <c r="GPY1" s="119"/>
      <c r="GPZ1" s="119"/>
      <c r="GQA1" s="119"/>
      <c r="GQB1" s="119"/>
      <c r="GQC1" s="119"/>
      <c r="GQD1" s="119"/>
      <c r="GQE1" s="119"/>
      <c r="GQF1" s="119"/>
      <c r="GQG1" s="119"/>
      <c r="GQH1" s="119"/>
      <c r="GQI1" s="119"/>
      <c r="GQJ1" s="119"/>
      <c r="GQK1" s="119"/>
      <c r="GQL1" s="119"/>
      <c r="GQM1" s="119"/>
      <c r="GQN1" s="119"/>
      <c r="GQO1" s="119"/>
      <c r="GQP1" s="119"/>
      <c r="GQQ1" s="119"/>
      <c r="GQR1" s="119"/>
      <c r="GQS1" s="119"/>
      <c r="GQT1" s="119"/>
      <c r="GQU1" s="119"/>
      <c r="GQV1" s="119"/>
      <c r="GQW1" s="119"/>
      <c r="GQX1" s="119"/>
      <c r="GQY1" s="119"/>
      <c r="GQZ1" s="119"/>
      <c r="GRA1" s="119"/>
      <c r="GRB1" s="119"/>
      <c r="GRC1" s="119"/>
      <c r="GRD1" s="119"/>
      <c r="GRE1" s="119"/>
      <c r="GRF1" s="119"/>
      <c r="GRG1" s="119"/>
      <c r="GRH1" s="119"/>
      <c r="GRI1" s="119"/>
      <c r="GRJ1" s="119"/>
      <c r="GRK1" s="119"/>
      <c r="GRL1" s="119"/>
      <c r="GRM1" s="119"/>
      <c r="GRN1" s="119"/>
      <c r="GRO1" s="119"/>
      <c r="GRP1" s="119"/>
      <c r="GRQ1" s="119"/>
      <c r="GRR1" s="119"/>
      <c r="GRS1" s="119"/>
      <c r="GRT1" s="119"/>
      <c r="GRU1" s="119"/>
      <c r="GRV1" s="119"/>
      <c r="GRW1" s="119"/>
      <c r="GRX1" s="119"/>
      <c r="GRY1" s="119"/>
      <c r="GRZ1" s="119"/>
      <c r="GSA1" s="119"/>
      <c r="GSB1" s="119"/>
      <c r="GSC1" s="119"/>
      <c r="GSD1" s="119"/>
      <c r="GSE1" s="119"/>
      <c r="GSF1" s="119"/>
      <c r="GSG1" s="119"/>
      <c r="GSH1" s="119"/>
      <c r="GSI1" s="119"/>
      <c r="GSJ1" s="119"/>
      <c r="GSK1" s="119"/>
      <c r="GSL1" s="119"/>
      <c r="GSM1" s="119"/>
      <c r="GSN1" s="119"/>
      <c r="GSO1" s="119"/>
      <c r="GSP1" s="119"/>
      <c r="GSQ1" s="119"/>
      <c r="GSR1" s="119"/>
      <c r="GSS1" s="119"/>
      <c r="GST1" s="119"/>
      <c r="GSU1" s="119"/>
      <c r="GSV1" s="119"/>
      <c r="GSW1" s="119"/>
      <c r="GSX1" s="119"/>
      <c r="GSY1" s="119"/>
      <c r="GSZ1" s="119"/>
      <c r="GTA1" s="119"/>
      <c r="GTB1" s="119"/>
      <c r="GTC1" s="119"/>
      <c r="GTD1" s="119"/>
      <c r="GTE1" s="119"/>
      <c r="GTF1" s="119"/>
      <c r="GTG1" s="119"/>
      <c r="GTH1" s="119"/>
      <c r="GTI1" s="119"/>
      <c r="GTJ1" s="119"/>
      <c r="GTK1" s="119"/>
      <c r="GTL1" s="119"/>
      <c r="GTM1" s="119"/>
      <c r="GTN1" s="119"/>
      <c r="GTO1" s="119"/>
      <c r="GTP1" s="119"/>
      <c r="GTQ1" s="119"/>
      <c r="GTR1" s="119"/>
      <c r="GTS1" s="119"/>
      <c r="GTT1" s="119"/>
      <c r="GTU1" s="119"/>
      <c r="GTV1" s="119"/>
      <c r="GTW1" s="119"/>
      <c r="GTX1" s="119"/>
      <c r="GTY1" s="119"/>
      <c r="GTZ1" s="119"/>
      <c r="GUA1" s="119"/>
      <c r="GUB1" s="119"/>
      <c r="GUC1" s="119"/>
      <c r="GUD1" s="119"/>
      <c r="GUE1" s="119"/>
      <c r="GUF1" s="119"/>
      <c r="GUG1" s="119"/>
      <c r="GUH1" s="119"/>
      <c r="GUI1" s="119"/>
      <c r="GUJ1" s="119"/>
      <c r="GUK1" s="119"/>
      <c r="GUL1" s="119"/>
      <c r="GUM1" s="119"/>
      <c r="GUN1" s="119"/>
      <c r="GUO1" s="119"/>
      <c r="GUP1" s="119"/>
      <c r="GUQ1" s="119"/>
      <c r="GUR1" s="119"/>
      <c r="GUS1" s="119"/>
      <c r="GUT1" s="119"/>
      <c r="GUU1" s="119"/>
      <c r="GUV1" s="119"/>
      <c r="GUW1" s="119"/>
      <c r="GUX1" s="119"/>
      <c r="GUY1" s="119"/>
      <c r="GUZ1" s="119"/>
      <c r="GVA1" s="119"/>
      <c r="GVB1" s="119"/>
      <c r="GVC1" s="119"/>
      <c r="GVD1" s="119"/>
      <c r="GVE1" s="119"/>
      <c r="GVF1" s="119"/>
      <c r="GVG1" s="119"/>
      <c r="GVH1" s="119"/>
      <c r="GVI1" s="119"/>
      <c r="GVJ1" s="119"/>
      <c r="GVK1" s="119"/>
      <c r="GVL1" s="119"/>
      <c r="GVM1" s="119"/>
      <c r="GVN1" s="119"/>
      <c r="GVO1" s="119"/>
      <c r="GVP1" s="119"/>
      <c r="GVQ1" s="119"/>
      <c r="GVR1" s="119"/>
      <c r="GVS1" s="119"/>
      <c r="GVT1" s="119"/>
      <c r="GVU1" s="119"/>
      <c r="GVV1" s="119"/>
      <c r="GVW1" s="119"/>
      <c r="GVX1" s="119"/>
      <c r="GVY1" s="119"/>
      <c r="GVZ1" s="119"/>
      <c r="GWA1" s="119"/>
      <c r="GWB1" s="119"/>
      <c r="GWC1" s="119"/>
      <c r="GWD1" s="119"/>
      <c r="GWE1" s="119"/>
      <c r="GWF1" s="119"/>
      <c r="GWG1" s="119"/>
      <c r="GWH1" s="119"/>
      <c r="GWI1" s="119"/>
      <c r="GWJ1" s="119"/>
      <c r="GWK1" s="119"/>
      <c r="GWL1" s="119"/>
      <c r="GWM1" s="119"/>
      <c r="GWN1" s="119"/>
      <c r="GWO1" s="119"/>
      <c r="GWP1" s="119"/>
      <c r="GWQ1" s="119"/>
      <c r="GWR1" s="119"/>
      <c r="GWS1" s="119"/>
      <c r="GWT1" s="119"/>
      <c r="GWU1" s="119"/>
      <c r="GWV1" s="119"/>
      <c r="GWW1" s="119"/>
      <c r="GWX1" s="119"/>
      <c r="GWY1" s="119"/>
      <c r="GWZ1" s="119"/>
      <c r="GXA1" s="119"/>
      <c r="GXB1" s="119"/>
      <c r="GXC1" s="119"/>
      <c r="GXD1" s="119"/>
      <c r="GXE1" s="119"/>
      <c r="GXF1" s="119"/>
      <c r="GXG1" s="119"/>
      <c r="GXH1" s="119"/>
      <c r="GXI1" s="119"/>
      <c r="GXJ1" s="119"/>
      <c r="GXK1" s="119"/>
      <c r="GXL1" s="119"/>
      <c r="GXM1" s="119"/>
      <c r="GXN1" s="119"/>
      <c r="GXO1" s="119"/>
      <c r="GXP1" s="119"/>
      <c r="GXQ1" s="119"/>
      <c r="GXR1" s="119"/>
      <c r="GXS1" s="119"/>
      <c r="GXT1" s="119"/>
      <c r="GXU1" s="119"/>
      <c r="GXV1" s="119"/>
      <c r="GXW1" s="119"/>
      <c r="GXX1" s="119"/>
      <c r="GXY1" s="119"/>
      <c r="GXZ1" s="119"/>
      <c r="GYA1" s="119"/>
      <c r="GYB1" s="119"/>
      <c r="GYC1" s="119"/>
      <c r="GYD1" s="119"/>
      <c r="GYE1" s="119"/>
      <c r="GYF1" s="119"/>
      <c r="GYG1" s="119"/>
      <c r="GYH1" s="119"/>
      <c r="GYI1" s="119"/>
      <c r="GYJ1" s="119"/>
      <c r="GYK1" s="119"/>
      <c r="GYL1" s="119"/>
      <c r="GYM1" s="119"/>
      <c r="GYN1" s="119"/>
      <c r="GYO1" s="119"/>
      <c r="GYP1" s="119"/>
      <c r="GYQ1" s="119"/>
      <c r="GYR1" s="119"/>
      <c r="GYS1" s="119"/>
      <c r="GYT1" s="119"/>
      <c r="GYU1" s="119"/>
      <c r="GYV1" s="119"/>
      <c r="GYW1" s="119"/>
      <c r="GYX1" s="119"/>
      <c r="GYY1" s="119"/>
      <c r="GYZ1" s="119"/>
      <c r="GZA1" s="119"/>
      <c r="GZB1" s="119"/>
      <c r="GZC1" s="119"/>
      <c r="GZD1" s="119"/>
      <c r="GZE1" s="119"/>
      <c r="GZF1" s="119"/>
      <c r="GZG1" s="119"/>
      <c r="GZH1" s="119"/>
      <c r="GZI1" s="119"/>
      <c r="GZJ1" s="119"/>
      <c r="GZK1" s="119"/>
      <c r="GZL1" s="119"/>
      <c r="GZM1" s="119"/>
      <c r="GZN1" s="119"/>
      <c r="GZO1" s="119"/>
      <c r="GZP1" s="119"/>
      <c r="GZQ1" s="119"/>
      <c r="GZR1" s="119"/>
      <c r="GZS1" s="119"/>
      <c r="GZT1" s="119"/>
      <c r="GZU1" s="119"/>
      <c r="GZV1" s="119"/>
      <c r="GZW1" s="119"/>
      <c r="GZX1" s="119"/>
      <c r="GZY1" s="119"/>
      <c r="GZZ1" s="119"/>
      <c r="HAA1" s="119"/>
      <c r="HAB1" s="119"/>
      <c r="HAC1" s="119"/>
      <c r="HAD1" s="119"/>
      <c r="HAE1" s="119"/>
      <c r="HAF1" s="119"/>
      <c r="HAG1" s="119"/>
      <c r="HAH1" s="119"/>
      <c r="HAI1" s="119"/>
      <c r="HAJ1" s="119"/>
      <c r="HAK1" s="119"/>
      <c r="HAL1" s="119"/>
      <c r="HAM1" s="119"/>
      <c r="HAN1" s="119"/>
      <c r="HAO1" s="119"/>
      <c r="HAP1" s="119"/>
      <c r="HAQ1" s="119"/>
      <c r="HAR1" s="119"/>
      <c r="HAS1" s="119"/>
      <c r="HAT1" s="119"/>
      <c r="HAU1" s="119"/>
      <c r="HAV1" s="119"/>
      <c r="HAW1" s="119"/>
      <c r="HAX1" s="119"/>
      <c r="HAY1" s="119"/>
      <c r="HAZ1" s="119"/>
      <c r="HBA1" s="119"/>
      <c r="HBB1" s="119"/>
      <c r="HBC1" s="119"/>
      <c r="HBD1" s="119"/>
      <c r="HBE1" s="119"/>
      <c r="HBF1" s="119"/>
      <c r="HBG1" s="119"/>
      <c r="HBH1" s="119"/>
      <c r="HBI1" s="119"/>
      <c r="HBJ1" s="119"/>
      <c r="HBK1" s="119"/>
      <c r="HBL1" s="119"/>
      <c r="HBM1" s="119"/>
      <c r="HBN1" s="119"/>
      <c r="HBO1" s="119"/>
      <c r="HBP1" s="119"/>
      <c r="HBQ1" s="119"/>
      <c r="HBR1" s="119"/>
      <c r="HBS1" s="119"/>
      <c r="HBT1" s="119"/>
      <c r="HBU1" s="119"/>
      <c r="HBV1" s="119"/>
      <c r="HBW1" s="119"/>
      <c r="HBX1" s="119"/>
      <c r="HBY1" s="119"/>
      <c r="HBZ1" s="119"/>
      <c r="HCA1" s="119"/>
      <c r="HCB1" s="119"/>
      <c r="HCC1" s="119"/>
      <c r="HCD1" s="119"/>
      <c r="HCE1" s="119"/>
      <c r="HCF1" s="119"/>
      <c r="HCG1" s="119"/>
      <c r="HCH1" s="119"/>
      <c r="HCI1" s="119"/>
      <c r="HCJ1" s="119"/>
      <c r="HCK1" s="119"/>
      <c r="HCL1" s="119"/>
      <c r="HCM1" s="119"/>
      <c r="HCN1" s="119"/>
      <c r="HCO1" s="119"/>
      <c r="HCP1" s="119"/>
      <c r="HCQ1" s="119"/>
      <c r="HCR1" s="119"/>
      <c r="HCS1" s="119"/>
      <c r="HCT1" s="119"/>
      <c r="HCU1" s="119"/>
      <c r="HCV1" s="119"/>
      <c r="HCW1" s="119"/>
      <c r="HCX1" s="119"/>
      <c r="HCY1" s="119"/>
      <c r="HCZ1" s="119"/>
      <c r="HDA1" s="119"/>
      <c r="HDB1" s="119"/>
      <c r="HDC1" s="119"/>
      <c r="HDD1" s="119"/>
      <c r="HDE1" s="119"/>
      <c r="HDF1" s="119"/>
      <c r="HDG1" s="119"/>
      <c r="HDH1" s="119"/>
      <c r="HDI1" s="119"/>
      <c r="HDJ1" s="119"/>
      <c r="HDK1" s="119"/>
      <c r="HDL1" s="119"/>
      <c r="HDM1" s="119"/>
      <c r="HDN1" s="119"/>
      <c r="HDO1" s="119"/>
      <c r="HDP1" s="119"/>
      <c r="HDQ1" s="119"/>
      <c r="HDR1" s="119"/>
      <c r="HDS1" s="119"/>
      <c r="HDT1" s="119"/>
      <c r="HDU1" s="119"/>
      <c r="HDV1" s="119"/>
      <c r="HDW1" s="119"/>
      <c r="HDX1" s="119"/>
      <c r="HDY1" s="119"/>
      <c r="HDZ1" s="119"/>
      <c r="HEA1" s="119"/>
      <c r="HEB1" s="119"/>
      <c r="HEC1" s="119"/>
      <c r="HED1" s="119"/>
      <c r="HEE1" s="119"/>
      <c r="HEF1" s="119"/>
      <c r="HEG1" s="119"/>
      <c r="HEH1" s="119"/>
      <c r="HEI1" s="119"/>
      <c r="HEJ1" s="119"/>
      <c r="HEK1" s="119"/>
      <c r="HEL1" s="119"/>
      <c r="HEM1" s="119"/>
      <c r="HEN1" s="119"/>
      <c r="HEO1" s="119"/>
      <c r="HEP1" s="119"/>
      <c r="HEQ1" s="119"/>
      <c r="HER1" s="119"/>
      <c r="HES1" s="119"/>
      <c r="HET1" s="119"/>
      <c r="HEU1" s="119"/>
      <c r="HEV1" s="119"/>
      <c r="HEW1" s="119"/>
      <c r="HEX1" s="119"/>
      <c r="HEY1" s="119"/>
      <c r="HEZ1" s="119"/>
      <c r="HFA1" s="119"/>
      <c r="HFB1" s="119"/>
      <c r="HFC1" s="119"/>
      <c r="HFD1" s="119"/>
      <c r="HFE1" s="119"/>
      <c r="HFF1" s="119"/>
      <c r="HFG1" s="119"/>
      <c r="HFH1" s="119"/>
      <c r="HFI1" s="119"/>
      <c r="HFJ1" s="119"/>
      <c r="HFK1" s="119"/>
      <c r="HFL1" s="119"/>
      <c r="HFM1" s="119"/>
      <c r="HFN1" s="119"/>
      <c r="HFO1" s="119"/>
      <c r="HFP1" s="119"/>
      <c r="HFQ1" s="119"/>
      <c r="HFR1" s="119"/>
      <c r="HFS1" s="119"/>
      <c r="HFT1" s="119"/>
      <c r="HFU1" s="119"/>
      <c r="HFV1" s="119"/>
      <c r="HFW1" s="119"/>
      <c r="HFX1" s="119"/>
      <c r="HFY1" s="119"/>
      <c r="HFZ1" s="119"/>
      <c r="HGA1" s="119"/>
      <c r="HGB1" s="119"/>
      <c r="HGC1" s="119"/>
      <c r="HGD1" s="119"/>
      <c r="HGE1" s="119"/>
      <c r="HGF1" s="119"/>
      <c r="HGG1" s="119"/>
      <c r="HGH1" s="119"/>
      <c r="HGI1" s="119"/>
      <c r="HGJ1" s="119"/>
      <c r="HGK1" s="119"/>
      <c r="HGL1" s="119"/>
      <c r="HGM1" s="119"/>
      <c r="HGN1" s="119"/>
      <c r="HGO1" s="119"/>
      <c r="HGP1" s="119"/>
      <c r="HGQ1" s="119"/>
      <c r="HGR1" s="119"/>
      <c r="HGS1" s="119"/>
      <c r="HGT1" s="119"/>
      <c r="HGU1" s="119"/>
      <c r="HGV1" s="119"/>
      <c r="HGW1" s="119"/>
      <c r="HGX1" s="119"/>
      <c r="HGY1" s="119"/>
      <c r="HGZ1" s="119"/>
      <c r="HHA1" s="119"/>
      <c r="HHB1" s="119"/>
      <c r="HHC1" s="119"/>
      <c r="HHD1" s="119"/>
      <c r="HHE1" s="119"/>
      <c r="HHF1" s="119"/>
      <c r="HHG1" s="119"/>
      <c r="HHH1" s="119"/>
      <c r="HHI1" s="119"/>
      <c r="HHJ1" s="119"/>
      <c r="HHK1" s="119"/>
      <c r="HHL1" s="119"/>
      <c r="HHM1" s="119"/>
      <c r="HHN1" s="119"/>
      <c r="HHO1" s="119"/>
      <c r="HHP1" s="119"/>
      <c r="HHQ1" s="119"/>
      <c r="HHR1" s="119"/>
      <c r="HHS1" s="119"/>
      <c r="HHT1" s="119"/>
      <c r="HHU1" s="119"/>
      <c r="HHV1" s="119"/>
      <c r="HHW1" s="119"/>
      <c r="HHX1" s="119"/>
      <c r="HHY1" s="119"/>
      <c r="HHZ1" s="119"/>
      <c r="HIA1" s="119"/>
      <c r="HIB1" s="119"/>
      <c r="HIC1" s="119"/>
      <c r="HID1" s="119"/>
      <c r="HIE1" s="119"/>
      <c r="HIF1" s="119"/>
      <c r="HIG1" s="119"/>
      <c r="HIH1" s="119"/>
      <c r="HII1" s="119"/>
      <c r="HIJ1" s="119"/>
      <c r="HIK1" s="119"/>
      <c r="HIL1" s="119"/>
      <c r="HIM1" s="119"/>
      <c r="HIN1" s="119"/>
      <c r="HIO1" s="119"/>
      <c r="HIP1" s="119"/>
      <c r="HIQ1" s="119"/>
      <c r="HIR1" s="119"/>
      <c r="HIS1" s="119"/>
      <c r="HIT1" s="119"/>
      <c r="HIU1" s="119"/>
      <c r="HIV1" s="119"/>
      <c r="HIW1" s="119"/>
      <c r="HIX1" s="119"/>
      <c r="HIY1" s="119"/>
      <c r="HIZ1" s="119"/>
      <c r="HJA1" s="119"/>
      <c r="HJB1" s="119"/>
      <c r="HJC1" s="119"/>
      <c r="HJD1" s="119"/>
      <c r="HJE1" s="119"/>
      <c r="HJF1" s="119"/>
      <c r="HJG1" s="119"/>
      <c r="HJH1" s="119"/>
      <c r="HJI1" s="119"/>
      <c r="HJJ1" s="119"/>
      <c r="HJK1" s="119"/>
      <c r="HJL1" s="119"/>
      <c r="HJM1" s="119"/>
      <c r="HJN1" s="119"/>
      <c r="HJO1" s="119"/>
      <c r="HJP1" s="119"/>
      <c r="HJQ1" s="119"/>
      <c r="HJR1" s="119"/>
      <c r="HJS1" s="119"/>
      <c r="HJT1" s="119"/>
      <c r="HJU1" s="119"/>
      <c r="HJV1" s="119"/>
      <c r="HJW1" s="119"/>
      <c r="HJX1" s="119"/>
      <c r="HJY1" s="119"/>
      <c r="HJZ1" s="119"/>
      <c r="HKA1" s="119"/>
      <c r="HKB1" s="119"/>
      <c r="HKC1" s="119"/>
      <c r="HKD1" s="119"/>
      <c r="HKE1" s="119"/>
      <c r="HKF1" s="119"/>
      <c r="HKG1" s="119"/>
      <c r="HKH1" s="119"/>
      <c r="HKI1" s="119"/>
      <c r="HKJ1" s="119"/>
      <c r="HKK1" s="119"/>
      <c r="HKL1" s="119"/>
      <c r="HKM1" s="119"/>
      <c r="HKN1" s="119"/>
      <c r="HKO1" s="119"/>
      <c r="HKP1" s="119"/>
      <c r="HKQ1" s="119"/>
      <c r="HKR1" s="119"/>
      <c r="HKS1" s="119"/>
      <c r="HKT1" s="119"/>
      <c r="HKU1" s="119"/>
      <c r="HKV1" s="119"/>
      <c r="HKW1" s="119"/>
      <c r="HKX1" s="119"/>
      <c r="HKY1" s="119"/>
      <c r="HKZ1" s="119"/>
      <c r="HLA1" s="119"/>
      <c r="HLB1" s="119"/>
      <c r="HLC1" s="119"/>
      <c r="HLD1" s="119"/>
      <c r="HLE1" s="119"/>
      <c r="HLF1" s="119"/>
      <c r="HLG1" s="119"/>
      <c r="HLH1" s="119"/>
      <c r="HLI1" s="119"/>
      <c r="HLJ1" s="119"/>
      <c r="HLK1" s="119"/>
      <c r="HLL1" s="119"/>
      <c r="HLM1" s="119"/>
      <c r="HLN1" s="119"/>
      <c r="HLO1" s="119"/>
      <c r="HLP1" s="119"/>
      <c r="HLQ1" s="119"/>
      <c r="HLR1" s="119"/>
      <c r="HLS1" s="119"/>
      <c r="HLT1" s="119"/>
      <c r="HLU1" s="119"/>
      <c r="HLV1" s="119"/>
      <c r="HLW1" s="119"/>
      <c r="HLX1" s="119"/>
      <c r="HLY1" s="119"/>
      <c r="HLZ1" s="119"/>
      <c r="HMA1" s="119"/>
      <c r="HMB1" s="119"/>
      <c r="HMC1" s="119"/>
      <c r="HMD1" s="119"/>
      <c r="HME1" s="119"/>
      <c r="HMF1" s="119"/>
      <c r="HMG1" s="119"/>
      <c r="HMH1" s="119"/>
      <c r="HMI1" s="119"/>
      <c r="HMJ1" s="119"/>
      <c r="HMK1" s="119"/>
      <c r="HML1" s="119"/>
      <c r="HMM1" s="119"/>
      <c r="HMN1" s="119"/>
      <c r="HMO1" s="119"/>
      <c r="HMP1" s="119"/>
      <c r="HMQ1" s="119"/>
      <c r="HMR1" s="119"/>
      <c r="HMS1" s="119"/>
      <c r="HMT1" s="119"/>
      <c r="HMU1" s="119"/>
      <c r="HMV1" s="119"/>
      <c r="HMW1" s="119"/>
      <c r="HMX1" s="119"/>
      <c r="HMY1" s="119"/>
      <c r="HMZ1" s="119"/>
      <c r="HNA1" s="119"/>
      <c r="HNB1" s="119"/>
      <c r="HNC1" s="119"/>
      <c r="HND1" s="119"/>
      <c r="HNE1" s="119"/>
      <c r="HNF1" s="119"/>
      <c r="HNG1" s="119"/>
      <c r="HNH1" s="119"/>
      <c r="HNI1" s="119"/>
      <c r="HNJ1" s="119"/>
      <c r="HNK1" s="119"/>
      <c r="HNL1" s="119"/>
      <c r="HNM1" s="119"/>
      <c r="HNN1" s="119"/>
      <c r="HNO1" s="119"/>
      <c r="HNP1" s="119"/>
      <c r="HNQ1" s="119"/>
      <c r="HNR1" s="119"/>
      <c r="HNS1" s="119"/>
      <c r="HNT1" s="119"/>
      <c r="HNU1" s="119"/>
      <c r="HNV1" s="119"/>
      <c r="HNW1" s="119"/>
      <c r="HNX1" s="119"/>
      <c r="HNY1" s="119"/>
      <c r="HNZ1" s="119"/>
      <c r="HOA1" s="119"/>
      <c r="HOB1" s="119"/>
      <c r="HOC1" s="119"/>
      <c r="HOD1" s="119"/>
      <c r="HOE1" s="119"/>
      <c r="HOF1" s="119"/>
      <c r="HOG1" s="119"/>
      <c r="HOH1" s="119"/>
      <c r="HOI1" s="119"/>
      <c r="HOJ1" s="119"/>
      <c r="HOK1" s="119"/>
      <c r="HOL1" s="119"/>
      <c r="HOM1" s="119"/>
      <c r="HON1" s="119"/>
      <c r="HOO1" s="119"/>
      <c r="HOP1" s="119"/>
      <c r="HOQ1" s="119"/>
      <c r="HOR1" s="119"/>
      <c r="HOS1" s="119"/>
      <c r="HOT1" s="119"/>
      <c r="HOU1" s="119"/>
      <c r="HOV1" s="119"/>
      <c r="HOW1" s="119"/>
      <c r="HOX1" s="119"/>
      <c r="HOY1" s="119"/>
      <c r="HOZ1" s="119"/>
      <c r="HPA1" s="119"/>
      <c r="HPB1" s="119"/>
      <c r="HPC1" s="119"/>
      <c r="HPD1" s="119"/>
      <c r="HPE1" s="119"/>
      <c r="HPF1" s="119"/>
      <c r="HPG1" s="119"/>
      <c r="HPH1" s="119"/>
      <c r="HPI1" s="119"/>
      <c r="HPJ1" s="119"/>
      <c r="HPK1" s="119"/>
      <c r="HPL1" s="119"/>
      <c r="HPM1" s="119"/>
      <c r="HPN1" s="119"/>
      <c r="HPO1" s="119"/>
      <c r="HPP1" s="119"/>
      <c r="HPQ1" s="119"/>
      <c r="HPR1" s="119"/>
      <c r="HPS1" s="119"/>
      <c r="HPT1" s="119"/>
      <c r="HPU1" s="119"/>
      <c r="HPV1" s="119"/>
      <c r="HPW1" s="119"/>
      <c r="HPX1" s="119"/>
      <c r="HPY1" s="119"/>
      <c r="HPZ1" s="119"/>
      <c r="HQA1" s="119"/>
      <c r="HQB1" s="119"/>
      <c r="HQC1" s="119"/>
      <c r="HQD1" s="119"/>
      <c r="HQE1" s="119"/>
      <c r="HQF1" s="119"/>
      <c r="HQG1" s="119"/>
      <c r="HQH1" s="119"/>
      <c r="HQI1" s="119"/>
      <c r="HQJ1" s="119"/>
      <c r="HQK1" s="119"/>
      <c r="HQL1" s="119"/>
      <c r="HQM1" s="119"/>
      <c r="HQN1" s="119"/>
      <c r="HQO1" s="119"/>
      <c r="HQP1" s="119"/>
      <c r="HQQ1" s="119"/>
      <c r="HQR1" s="119"/>
      <c r="HQS1" s="119"/>
      <c r="HQT1" s="119"/>
      <c r="HQU1" s="119"/>
      <c r="HQV1" s="119"/>
      <c r="HQW1" s="119"/>
      <c r="HQX1" s="119"/>
      <c r="HQY1" s="119"/>
      <c r="HQZ1" s="119"/>
      <c r="HRA1" s="119"/>
      <c r="HRB1" s="119"/>
      <c r="HRC1" s="119"/>
      <c r="HRD1" s="119"/>
      <c r="HRE1" s="119"/>
      <c r="HRF1" s="119"/>
      <c r="HRG1" s="119"/>
      <c r="HRH1" s="119"/>
      <c r="HRI1" s="119"/>
      <c r="HRJ1" s="119"/>
      <c r="HRK1" s="119"/>
      <c r="HRL1" s="119"/>
      <c r="HRM1" s="119"/>
      <c r="HRN1" s="119"/>
      <c r="HRO1" s="119"/>
      <c r="HRP1" s="119"/>
      <c r="HRQ1" s="119"/>
      <c r="HRR1" s="119"/>
      <c r="HRS1" s="119"/>
      <c r="HRT1" s="119"/>
      <c r="HRU1" s="119"/>
      <c r="HRV1" s="119"/>
      <c r="HRW1" s="119"/>
      <c r="HRX1" s="119"/>
      <c r="HRY1" s="119"/>
      <c r="HRZ1" s="119"/>
      <c r="HSA1" s="119"/>
      <c r="HSB1" s="119"/>
      <c r="HSC1" s="119"/>
      <c r="HSD1" s="119"/>
      <c r="HSE1" s="119"/>
      <c r="HSF1" s="119"/>
      <c r="HSG1" s="119"/>
      <c r="HSH1" s="119"/>
      <c r="HSI1" s="119"/>
      <c r="HSJ1" s="119"/>
      <c r="HSK1" s="119"/>
      <c r="HSL1" s="119"/>
      <c r="HSM1" s="119"/>
      <c r="HSN1" s="119"/>
      <c r="HSO1" s="119"/>
      <c r="HSP1" s="119"/>
      <c r="HSQ1" s="119"/>
      <c r="HSR1" s="119"/>
      <c r="HSS1" s="119"/>
      <c r="HST1" s="119"/>
      <c r="HSU1" s="119"/>
      <c r="HSV1" s="119"/>
      <c r="HSW1" s="119"/>
      <c r="HSX1" s="119"/>
      <c r="HSY1" s="119"/>
      <c r="HSZ1" s="119"/>
      <c r="HTA1" s="119"/>
      <c r="HTB1" s="119"/>
      <c r="HTC1" s="119"/>
      <c r="HTD1" s="119"/>
      <c r="HTE1" s="119"/>
      <c r="HTF1" s="119"/>
      <c r="HTG1" s="119"/>
      <c r="HTH1" s="119"/>
      <c r="HTI1" s="119"/>
      <c r="HTJ1" s="119"/>
      <c r="HTK1" s="119"/>
      <c r="HTL1" s="119"/>
      <c r="HTM1" s="119"/>
      <c r="HTN1" s="119"/>
      <c r="HTO1" s="119"/>
      <c r="HTP1" s="119"/>
      <c r="HTQ1" s="119"/>
      <c r="HTR1" s="119"/>
      <c r="HTS1" s="119"/>
      <c r="HTT1" s="119"/>
      <c r="HTU1" s="119"/>
      <c r="HTV1" s="119"/>
      <c r="HTW1" s="119"/>
      <c r="HTX1" s="119"/>
      <c r="HTY1" s="119"/>
      <c r="HTZ1" s="119"/>
      <c r="HUA1" s="119"/>
      <c r="HUB1" s="119"/>
      <c r="HUC1" s="119"/>
      <c r="HUD1" s="119"/>
      <c r="HUE1" s="119"/>
      <c r="HUF1" s="119"/>
      <c r="HUG1" s="119"/>
      <c r="HUH1" s="119"/>
      <c r="HUI1" s="119"/>
      <c r="HUJ1" s="119"/>
      <c r="HUK1" s="119"/>
      <c r="HUL1" s="119"/>
      <c r="HUM1" s="119"/>
      <c r="HUN1" s="119"/>
      <c r="HUO1" s="119"/>
      <c r="HUP1" s="119"/>
      <c r="HUQ1" s="119"/>
      <c r="HUR1" s="119"/>
      <c r="HUS1" s="119"/>
      <c r="HUT1" s="119"/>
      <c r="HUU1" s="119"/>
      <c r="HUV1" s="119"/>
      <c r="HUW1" s="119"/>
      <c r="HUX1" s="119"/>
      <c r="HUY1" s="119"/>
      <c r="HUZ1" s="119"/>
      <c r="HVA1" s="119"/>
      <c r="HVB1" s="119"/>
      <c r="HVC1" s="119"/>
      <c r="HVD1" s="119"/>
      <c r="HVE1" s="119"/>
      <c r="HVF1" s="119"/>
      <c r="HVG1" s="119"/>
      <c r="HVH1" s="119"/>
      <c r="HVI1" s="119"/>
      <c r="HVJ1" s="119"/>
      <c r="HVK1" s="119"/>
      <c r="HVL1" s="119"/>
      <c r="HVM1" s="119"/>
      <c r="HVN1" s="119"/>
      <c r="HVO1" s="119"/>
      <c r="HVP1" s="119"/>
      <c r="HVQ1" s="119"/>
      <c r="HVR1" s="119"/>
      <c r="HVS1" s="119"/>
      <c r="HVT1" s="119"/>
      <c r="HVU1" s="119"/>
      <c r="HVV1" s="119"/>
      <c r="HVW1" s="119"/>
      <c r="HVX1" s="119"/>
      <c r="HVY1" s="119"/>
      <c r="HVZ1" s="119"/>
      <c r="HWA1" s="119"/>
      <c r="HWB1" s="119"/>
      <c r="HWC1" s="119"/>
      <c r="HWD1" s="119"/>
      <c r="HWE1" s="119"/>
      <c r="HWF1" s="119"/>
      <c r="HWG1" s="119"/>
      <c r="HWH1" s="119"/>
      <c r="HWI1" s="119"/>
      <c r="HWJ1" s="119"/>
      <c r="HWK1" s="119"/>
      <c r="HWL1" s="119"/>
      <c r="HWM1" s="119"/>
      <c r="HWN1" s="119"/>
      <c r="HWO1" s="119"/>
      <c r="HWP1" s="119"/>
      <c r="HWQ1" s="119"/>
      <c r="HWR1" s="119"/>
      <c r="HWS1" s="119"/>
      <c r="HWT1" s="119"/>
      <c r="HWU1" s="119"/>
      <c r="HWV1" s="119"/>
      <c r="HWW1" s="119"/>
      <c r="HWX1" s="119"/>
      <c r="HWY1" s="119"/>
      <c r="HWZ1" s="119"/>
      <c r="HXA1" s="119"/>
      <c r="HXB1" s="119"/>
      <c r="HXC1" s="119"/>
      <c r="HXD1" s="119"/>
      <c r="HXE1" s="119"/>
      <c r="HXF1" s="119"/>
      <c r="HXG1" s="119"/>
      <c r="HXH1" s="119"/>
      <c r="HXI1" s="119"/>
      <c r="HXJ1" s="119"/>
      <c r="HXK1" s="119"/>
      <c r="HXL1" s="119"/>
      <c r="HXM1" s="119"/>
      <c r="HXN1" s="119"/>
      <c r="HXO1" s="119"/>
      <c r="HXP1" s="119"/>
      <c r="HXQ1" s="119"/>
      <c r="HXR1" s="119"/>
      <c r="HXS1" s="119"/>
      <c r="HXT1" s="119"/>
      <c r="HXU1" s="119"/>
      <c r="HXV1" s="119"/>
      <c r="HXW1" s="119"/>
      <c r="HXX1" s="119"/>
      <c r="HXY1" s="119"/>
      <c r="HXZ1" s="119"/>
      <c r="HYA1" s="119"/>
      <c r="HYB1" s="119"/>
      <c r="HYC1" s="119"/>
      <c r="HYD1" s="119"/>
      <c r="HYE1" s="119"/>
      <c r="HYF1" s="119"/>
      <c r="HYG1" s="119"/>
      <c r="HYH1" s="119"/>
      <c r="HYI1" s="119"/>
      <c r="HYJ1" s="119"/>
      <c r="HYK1" s="119"/>
      <c r="HYL1" s="119"/>
      <c r="HYM1" s="119"/>
      <c r="HYN1" s="119"/>
      <c r="HYO1" s="119"/>
      <c r="HYP1" s="119"/>
      <c r="HYQ1" s="119"/>
      <c r="HYR1" s="119"/>
      <c r="HYS1" s="119"/>
      <c r="HYT1" s="119"/>
      <c r="HYU1" s="119"/>
      <c r="HYV1" s="119"/>
      <c r="HYW1" s="119"/>
      <c r="HYX1" s="119"/>
      <c r="HYY1" s="119"/>
      <c r="HYZ1" s="119"/>
      <c r="HZA1" s="119"/>
      <c r="HZB1" s="119"/>
      <c r="HZC1" s="119"/>
      <c r="HZD1" s="119"/>
      <c r="HZE1" s="119"/>
      <c r="HZF1" s="119"/>
      <c r="HZG1" s="119"/>
      <c r="HZH1" s="119"/>
      <c r="HZI1" s="119"/>
      <c r="HZJ1" s="119"/>
      <c r="HZK1" s="119"/>
      <c r="HZL1" s="119"/>
      <c r="HZM1" s="119"/>
      <c r="HZN1" s="119"/>
      <c r="HZO1" s="119"/>
      <c r="HZP1" s="119"/>
      <c r="HZQ1" s="119"/>
      <c r="HZR1" s="119"/>
      <c r="HZS1" s="119"/>
      <c r="HZT1" s="119"/>
      <c r="HZU1" s="119"/>
      <c r="HZV1" s="119"/>
      <c r="HZW1" s="119"/>
      <c r="HZX1" s="119"/>
      <c r="HZY1" s="119"/>
      <c r="HZZ1" s="119"/>
      <c r="IAA1" s="119"/>
      <c r="IAB1" s="119"/>
      <c r="IAC1" s="119"/>
      <c r="IAD1" s="119"/>
      <c r="IAE1" s="119"/>
      <c r="IAF1" s="119"/>
      <c r="IAG1" s="119"/>
      <c r="IAH1" s="119"/>
      <c r="IAI1" s="119"/>
      <c r="IAJ1" s="119"/>
      <c r="IAK1" s="119"/>
      <c r="IAL1" s="119"/>
      <c r="IAM1" s="119"/>
      <c r="IAN1" s="119"/>
      <c r="IAO1" s="119"/>
      <c r="IAP1" s="119"/>
      <c r="IAQ1" s="119"/>
      <c r="IAR1" s="119"/>
      <c r="IAS1" s="119"/>
      <c r="IAT1" s="119"/>
      <c r="IAU1" s="119"/>
      <c r="IAV1" s="119"/>
      <c r="IAW1" s="119"/>
      <c r="IAX1" s="119"/>
      <c r="IAY1" s="119"/>
      <c r="IAZ1" s="119"/>
      <c r="IBA1" s="119"/>
      <c r="IBB1" s="119"/>
      <c r="IBC1" s="119"/>
      <c r="IBD1" s="119"/>
      <c r="IBE1" s="119"/>
      <c r="IBF1" s="119"/>
      <c r="IBG1" s="119"/>
      <c r="IBH1" s="119"/>
      <c r="IBI1" s="119"/>
      <c r="IBJ1" s="119"/>
      <c r="IBK1" s="119"/>
      <c r="IBL1" s="119"/>
      <c r="IBM1" s="119"/>
      <c r="IBN1" s="119"/>
      <c r="IBO1" s="119"/>
      <c r="IBP1" s="119"/>
      <c r="IBQ1" s="119"/>
      <c r="IBR1" s="119"/>
      <c r="IBS1" s="119"/>
      <c r="IBT1" s="119"/>
      <c r="IBU1" s="119"/>
      <c r="IBV1" s="119"/>
      <c r="IBW1" s="119"/>
      <c r="IBX1" s="119"/>
      <c r="IBY1" s="119"/>
      <c r="IBZ1" s="119"/>
      <c r="ICA1" s="119"/>
      <c r="ICB1" s="119"/>
      <c r="ICC1" s="119"/>
      <c r="ICD1" s="119"/>
      <c r="ICE1" s="119"/>
      <c r="ICF1" s="119"/>
      <c r="ICG1" s="119"/>
      <c r="ICH1" s="119"/>
      <c r="ICI1" s="119"/>
      <c r="ICJ1" s="119"/>
      <c r="ICK1" s="119"/>
      <c r="ICL1" s="119"/>
      <c r="ICM1" s="119"/>
      <c r="ICN1" s="119"/>
      <c r="ICO1" s="119"/>
      <c r="ICP1" s="119"/>
      <c r="ICQ1" s="119"/>
      <c r="ICR1" s="119"/>
      <c r="ICS1" s="119"/>
      <c r="ICT1" s="119"/>
      <c r="ICU1" s="119"/>
      <c r="ICV1" s="119"/>
      <c r="ICW1" s="119"/>
      <c r="ICX1" s="119"/>
      <c r="ICY1" s="119"/>
      <c r="ICZ1" s="119"/>
      <c r="IDA1" s="119"/>
      <c r="IDB1" s="119"/>
      <c r="IDC1" s="119"/>
      <c r="IDD1" s="119"/>
      <c r="IDE1" s="119"/>
      <c r="IDF1" s="119"/>
      <c r="IDG1" s="119"/>
      <c r="IDH1" s="119"/>
      <c r="IDI1" s="119"/>
      <c r="IDJ1" s="119"/>
      <c r="IDK1" s="119"/>
      <c r="IDL1" s="119"/>
      <c r="IDM1" s="119"/>
      <c r="IDN1" s="119"/>
      <c r="IDO1" s="119"/>
      <c r="IDP1" s="119"/>
      <c r="IDQ1" s="119"/>
      <c r="IDR1" s="119"/>
      <c r="IDS1" s="119"/>
      <c r="IDT1" s="119"/>
      <c r="IDU1" s="119"/>
      <c r="IDV1" s="119"/>
      <c r="IDW1" s="119"/>
      <c r="IDX1" s="119"/>
      <c r="IDY1" s="119"/>
      <c r="IDZ1" s="119"/>
      <c r="IEA1" s="119"/>
      <c r="IEB1" s="119"/>
      <c r="IEC1" s="119"/>
      <c r="IED1" s="119"/>
      <c r="IEE1" s="119"/>
      <c r="IEF1" s="119"/>
      <c r="IEG1" s="119"/>
      <c r="IEH1" s="119"/>
      <c r="IEI1" s="119"/>
      <c r="IEJ1" s="119"/>
      <c r="IEK1" s="119"/>
      <c r="IEL1" s="119"/>
      <c r="IEM1" s="119"/>
      <c r="IEN1" s="119"/>
      <c r="IEO1" s="119"/>
      <c r="IEP1" s="119"/>
      <c r="IEQ1" s="119"/>
      <c r="IER1" s="119"/>
      <c r="IES1" s="119"/>
      <c r="IET1" s="119"/>
      <c r="IEU1" s="119"/>
      <c r="IEV1" s="119"/>
      <c r="IEW1" s="119"/>
      <c r="IEX1" s="119"/>
      <c r="IEY1" s="119"/>
      <c r="IEZ1" s="119"/>
      <c r="IFA1" s="119"/>
      <c r="IFB1" s="119"/>
      <c r="IFC1" s="119"/>
      <c r="IFD1" s="119"/>
      <c r="IFE1" s="119"/>
      <c r="IFF1" s="119"/>
      <c r="IFG1" s="119"/>
      <c r="IFH1" s="119"/>
      <c r="IFI1" s="119"/>
      <c r="IFJ1" s="119"/>
      <c r="IFK1" s="119"/>
      <c r="IFL1" s="119"/>
      <c r="IFM1" s="119"/>
      <c r="IFN1" s="119"/>
      <c r="IFO1" s="119"/>
      <c r="IFP1" s="119"/>
      <c r="IFQ1" s="119"/>
      <c r="IFR1" s="119"/>
      <c r="IFS1" s="119"/>
      <c r="IFT1" s="119"/>
      <c r="IFU1" s="119"/>
      <c r="IFV1" s="119"/>
      <c r="IFW1" s="119"/>
      <c r="IFX1" s="119"/>
      <c r="IFY1" s="119"/>
      <c r="IFZ1" s="119"/>
      <c r="IGA1" s="119"/>
      <c r="IGB1" s="119"/>
      <c r="IGC1" s="119"/>
      <c r="IGD1" s="119"/>
      <c r="IGE1" s="119"/>
      <c r="IGF1" s="119"/>
      <c r="IGG1" s="119"/>
      <c r="IGH1" s="119"/>
      <c r="IGI1" s="119"/>
      <c r="IGJ1" s="119"/>
      <c r="IGK1" s="119"/>
      <c r="IGL1" s="119"/>
      <c r="IGM1" s="119"/>
      <c r="IGN1" s="119"/>
      <c r="IGO1" s="119"/>
      <c r="IGP1" s="119"/>
      <c r="IGQ1" s="119"/>
      <c r="IGR1" s="119"/>
      <c r="IGS1" s="119"/>
      <c r="IGT1" s="119"/>
      <c r="IGU1" s="119"/>
      <c r="IGV1" s="119"/>
      <c r="IGW1" s="119"/>
      <c r="IGX1" s="119"/>
      <c r="IGY1" s="119"/>
      <c r="IGZ1" s="119"/>
      <c r="IHA1" s="119"/>
      <c r="IHB1" s="119"/>
      <c r="IHC1" s="119"/>
      <c r="IHD1" s="119"/>
      <c r="IHE1" s="119"/>
      <c r="IHF1" s="119"/>
      <c r="IHG1" s="119"/>
      <c r="IHH1" s="119"/>
      <c r="IHI1" s="119"/>
      <c r="IHJ1" s="119"/>
      <c r="IHK1" s="119"/>
      <c r="IHL1" s="119"/>
      <c r="IHM1" s="119"/>
      <c r="IHN1" s="119"/>
      <c r="IHO1" s="119"/>
      <c r="IHP1" s="119"/>
      <c r="IHQ1" s="119"/>
      <c r="IHR1" s="119"/>
      <c r="IHS1" s="119"/>
      <c r="IHT1" s="119"/>
      <c r="IHU1" s="119"/>
      <c r="IHV1" s="119"/>
      <c r="IHW1" s="119"/>
      <c r="IHX1" s="119"/>
      <c r="IHY1" s="119"/>
      <c r="IHZ1" s="119"/>
      <c r="IIA1" s="119"/>
      <c r="IIB1" s="119"/>
      <c r="IIC1" s="119"/>
      <c r="IID1" s="119"/>
      <c r="IIE1" s="119"/>
      <c r="IIF1" s="119"/>
      <c r="IIG1" s="119"/>
      <c r="IIH1" s="119"/>
      <c r="III1" s="119"/>
      <c r="IIJ1" s="119"/>
      <c r="IIK1" s="119"/>
      <c r="IIL1" s="119"/>
      <c r="IIM1" s="119"/>
      <c r="IIN1" s="119"/>
      <c r="IIO1" s="119"/>
      <c r="IIP1" s="119"/>
      <c r="IIQ1" s="119"/>
      <c r="IIR1" s="119"/>
      <c r="IIS1" s="119"/>
      <c r="IIT1" s="119"/>
      <c r="IIU1" s="119"/>
      <c r="IIV1" s="119"/>
      <c r="IIW1" s="119"/>
      <c r="IIX1" s="119"/>
      <c r="IIY1" s="119"/>
      <c r="IIZ1" s="119"/>
      <c r="IJA1" s="119"/>
      <c r="IJB1" s="119"/>
      <c r="IJC1" s="119"/>
      <c r="IJD1" s="119"/>
      <c r="IJE1" s="119"/>
      <c r="IJF1" s="119"/>
      <c r="IJG1" s="119"/>
      <c r="IJH1" s="119"/>
      <c r="IJI1" s="119"/>
      <c r="IJJ1" s="119"/>
      <c r="IJK1" s="119"/>
      <c r="IJL1" s="119"/>
      <c r="IJM1" s="119"/>
      <c r="IJN1" s="119"/>
      <c r="IJO1" s="119"/>
      <c r="IJP1" s="119"/>
      <c r="IJQ1" s="119"/>
      <c r="IJR1" s="119"/>
      <c r="IJS1" s="119"/>
      <c r="IJT1" s="119"/>
      <c r="IJU1" s="119"/>
      <c r="IJV1" s="119"/>
      <c r="IJW1" s="119"/>
      <c r="IJX1" s="119"/>
      <c r="IJY1" s="119"/>
      <c r="IJZ1" s="119"/>
      <c r="IKA1" s="119"/>
      <c r="IKB1" s="119"/>
      <c r="IKC1" s="119"/>
      <c r="IKD1" s="119"/>
      <c r="IKE1" s="119"/>
      <c r="IKF1" s="119"/>
      <c r="IKG1" s="119"/>
      <c r="IKH1" s="119"/>
      <c r="IKI1" s="119"/>
      <c r="IKJ1" s="119"/>
      <c r="IKK1" s="119"/>
      <c r="IKL1" s="119"/>
      <c r="IKM1" s="119"/>
      <c r="IKN1" s="119"/>
      <c r="IKO1" s="119"/>
      <c r="IKP1" s="119"/>
      <c r="IKQ1" s="119"/>
      <c r="IKR1" s="119"/>
      <c r="IKS1" s="119"/>
      <c r="IKT1" s="119"/>
      <c r="IKU1" s="119"/>
      <c r="IKV1" s="119"/>
      <c r="IKW1" s="119"/>
      <c r="IKX1" s="119"/>
      <c r="IKY1" s="119"/>
      <c r="IKZ1" s="119"/>
      <c r="ILA1" s="119"/>
      <c r="ILB1" s="119"/>
      <c r="ILC1" s="119"/>
      <c r="ILD1" s="119"/>
      <c r="ILE1" s="119"/>
      <c r="ILF1" s="119"/>
      <c r="ILG1" s="119"/>
      <c r="ILH1" s="119"/>
      <c r="ILI1" s="119"/>
      <c r="ILJ1" s="119"/>
      <c r="ILK1" s="119"/>
      <c r="ILL1" s="119"/>
      <c r="ILM1" s="119"/>
      <c r="ILN1" s="119"/>
      <c r="ILO1" s="119"/>
      <c r="ILP1" s="119"/>
      <c r="ILQ1" s="119"/>
      <c r="ILR1" s="119"/>
      <c r="ILS1" s="119"/>
      <c r="ILT1" s="119"/>
      <c r="ILU1" s="119"/>
      <c r="ILV1" s="119"/>
      <c r="ILW1" s="119"/>
      <c r="ILX1" s="119"/>
      <c r="ILY1" s="119"/>
      <c r="ILZ1" s="119"/>
      <c r="IMA1" s="119"/>
      <c r="IMB1" s="119"/>
      <c r="IMC1" s="119"/>
      <c r="IMD1" s="119"/>
      <c r="IME1" s="119"/>
      <c r="IMF1" s="119"/>
      <c r="IMG1" s="119"/>
      <c r="IMH1" s="119"/>
      <c r="IMI1" s="119"/>
      <c r="IMJ1" s="119"/>
      <c r="IMK1" s="119"/>
      <c r="IML1" s="119"/>
      <c r="IMM1" s="119"/>
      <c r="IMN1" s="119"/>
      <c r="IMO1" s="119"/>
      <c r="IMP1" s="119"/>
      <c r="IMQ1" s="119"/>
      <c r="IMR1" s="119"/>
      <c r="IMS1" s="119"/>
      <c r="IMT1" s="119"/>
      <c r="IMU1" s="119"/>
      <c r="IMV1" s="119"/>
      <c r="IMW1" s="119"/>
      <c r="IMX1" s="119"/>
      <c r="IMY1" s="119"/>
      <c r="IMZ1" s="119"/>
      <c r="INA1" s="119"/>
      <c r="INB1" s="119"/>
      <c r="INC1" s="119"/>
      <c r="IND1" s="119"/>
      <c r="INE1" s="119"/>
      <c r="INF1" s="119"/>
      <c r="ING1" s="119"/>
      <c r="INH1" s="119"/>
      <c r="INI1" s="119"/>
      <c r="INJ1" s="119"/>
      <c r="INK1" s="119"/>
      <c r="INL1" s="119"/>
      <c r="INM1" s="119"/>
      <c r="INN1" s="119"/>
      <c r="INO1" s="119"/>
      <c r="INP1" s="119"/>
      <c r="INQ1" s="119"/>
      <c r="INR1" s="119"/>
      <c r="INS1" s="119"/>
      <c r="INT1" s="119"/>
      <c r="INU1" s="119"/>
      <c r="INV1" s="119"/>
      <c r="INW1" s="119"/>
      <c r="INX1" s="119"/>
      <c r="INY1" s="119"/>
      <c r="INZ1" s="119"/>
      <c r="IOA1" s="119"/>
      <c r="IOB1" s="119"/>
      <c r="IOC1" s="119"/>
      <c r="IOD1" s="119"/>
      <c r="IOE1" s="119"/>
      <c r="IOF1" s="119"/>
      <c r="IOG1" s="119"/>
      <c r="IOH1" s="119"/>
      <c r="IOI1" s="119"/>
      <c r="IOJ1" s="119"/>
      <c r="IOK1" s="119"/>
      <c r="IOL1" s="119"/>
      <c r="IOM1" s="119"/>
      <c r="ION1" s="119"/>
      <c r="IOO1" s="119"/>
      <c r="IOP1" s="119"/>
      <c r="IOQ1" s="119"/>
      <c r="IOR1" s="119"/>
      <c r="IOS1" s="119"/>
      <c r="IOT1" s="119"/>
      <c r="IOU1" s="119"/>
      <c r="IOV1" s="119"/>
      <c r="IOW1" s="119"/>
      <c r="IOX1" s="119"/>
      <c r="IOY1" s="119"/>
      <c r="IOZ1" s="119"/>
      <c r="IPA1" s="119"/>
      <c r="IPB1" s="119"/>
      <c r="IPC1" s="119"/>
      <c r="IPD1" s="119"/>
      <c r="IPE1" s="119"/>
      <c r="IPF1" s="119"/>
      <c r="IPG1" s="119"/>
      <c r="IPH1" s="119"/>
      <c r="IPI1" s="119"/>
      <c r="IPJ1" s="119"/>
      <c r="IPK1" s="119"/>
      <c r="IPL1" s="119"/>
      <c r="IPM1" s="119"/>
      <c r="IPN1" s="119"/>
      <c r="IPO1" s="119"/>
      <c r="IPP1" s="119"/>
      <c r="IPQ1" s="119"/>
      <c r="IPR1" s="119"/>
      <c r="IPS1" s="119"/>
      <c r="IPT1" s="119"/>
      <c r="IPU1" s="119"/>
      <c r="IPV1" s="119"/>
      <c r="IPW1" s="119"/>
      <c r="IPX1" s="119"/>
      <c r="IPY1" s="119"/>
      <c r="IPZ1" s="119"/>
      <c r="IQA1" s="119"/>
      <c r="IQB1" s="119"/>
      <c r="IQC1" s="119"/>
      <c r="IQD1" s="119"/>
      <c r="IQE1" s="119"/>
      <c r="IQF1" s="119"/>
      <c r="IQG1" s="119"/>
      <c r="IQH1" s="119"/>
      <c r="IQI1" s="119"/>
      <c r="IQJ1" s="119"/>
      <c r="IQK1" s="119"/>
      <c r="IQL1" s="119"/>
      <c r="IQM1" s="119"/>
      <c r="IQN1" s="119"/>
      <c r="IQO1" s="119"/>
      <c r="IQP1" s="119"/>
      <c r="IQQ1" s="119"/>
      <c r="IQR1" s="119"/>
      <c r="IQS1" s="119"/>
      <c r="IQT1" s="119"/>
      <c r="IQU1" s="119"/>
      <c r="IQV1" s="119"/>
      <c r="IQW1" s="119"/>
      <c r="IQX1" s="119"/>
      <c r="IQY1" s="119"/>
      <c r="IQZ1" s="119"/>
      <c r="IRA1" s="119"/>
      <c r="IRB1" s="119"/>
      <c r="IRC1" s="119"/>
      <c r="IRD1" s="119"/>
      <c r="IRE1" s="119"/>
      <c r="IRF1" s="119"/>
      <c r="IRG1" s="119"/>
      <c r="IRH1" s="119"/>
      <c r="IRI1" s="119"/>
      <c r="IRJ1" s="119"/>
      <c r="IRK1" s="119"/>
      <c r="IRL1" s="119"/>
      <c r="IRM1" s="119"/>
      <c r="IRN1" s="119"/>
      <c r="IRO1" s="119"/>
      <c r="IRP1" s="119"/>
      <c r="IRQ1" s="119"/>
      <c r="IRR1" s="119"/>
      <c r="IRS1" s="119"/>
      <c r="IRT1" s="119"/>
      <c r="IRU1" s="119"/>
      <c r="IRV1" s="119"/>
      <c r="IRW1" s="119"/>
      <c r="IRX1" s="119"/>
      <c r="IRY1" s="119"/>
      <c r="IRZ1" s="119"/>
      <c r="ISA1" s="119"/>
      <c r="ISB1" s="119"/>
      <c r="ISC1" s="119"/>
      <c r="ISD1" s="119"/>
      <c r="ISE1" s="119"/>
      <c r="ISF1" s="119"/>
      <c r="ISG1" s="119"/>
      <c r="ISH1" s="119"/>
      <c r="ISI1" s="119"/>
      <c r="ISJ1" s="119"/>
      <c r="ISK1" s="119"/>
      <c r="ISL1" s="119"/>
      <c r="ISM1" s="119"/>
      <c r="ISN1" s="119"/>
      <c r="ISO1" s="119"/>
      <c r="ISP1" s="119"/>
      <c r="ISQ1" s="119"/>
      <c r="ISR1" s="119"/>
      <c r="ISS1" s="119"/>
      <c r="IST1" s="119"/>
      <c r="ISU1" s="119"/>
      <c r="ISV1" s="119"/>
      <c r="ISW1" s="119"/>
      <c r="ISX1" s="119"/>
      <c r="ISY1" s="119"/>
      <c r="ISZ1" s="119"/>
      <c r="ITA1" s="119"/>
      <c r="ITB1" s="119"/>
      <c r="ITC1" s="119"/>
      <c r="ITD1" s="119"/>
      <c r="ITE1" s="119"/>
      <c r="ITF1" s="119"/>
      <c r="ITG1" s="119"/>
      <c r="ITH1" s="119"/>
      <c r="ITI1" s="119"/>
      <c r="ITJ1" s="119"/>
      <c r="ITK1" s="119"/>
      <c r="ITL1" s="119"/>
      <c r="ITM1" s="119"/>
      <c r="ITN1" s="119"/>
      <c r="ITO1" s="119"/>
      <c r="ITP1" s="119"/>
      <c r="ITQ1" s="119"/>
      <c r="ITR1" s="119"/>
      <c r="ITS1" s="119"/>
      <c r="ITT1" s="119"/>
      <c r="ITU1" s="119"/>
      <c r="ITV1" s="119"/>
      <c r="ITW1" s="119"/>
      <c r="ITX1" s="119"/>
      <c r="ITY1" s="119"/>
      <c r="ITZ1" s="119"/>
      <c r="IUA1" s="119"/>
      <c r="IUB1" s="119"/>
      <c r="IUC1" s="119"/>
      <c r="IUD1" s="119"/>
      <c r="IUE1" s="119"/>
      <c r="IUF1" s="119"/>
      <c r="IUG1" s="119"/>
      <c r="IUH1" s="119"/>
      <c r="IUI1" s="119"/>
      <c r="IUJ1" s="119"/>
      <c r="IUK1" s="119"/>
      <c r="IUL1" s="119"/>
      <c r="IUM1" s="119"/>
      <c r="IUN1" s="119"/>
      <c r="IUO1" s="119"/>
      <c r="IUP1" s="119"/>
      <c r="IUQ1" s="119"/>
      <c r="IUR1" s="119"/>
      <c r="IUS1" s="119"/>
      <c r="IUT1" s="119"/>
      <c r="IUU1" s="119"/>
      <c r="IUV1" s="119"/>
      <c r="IUW1" s="119"/>
      <c r="IUX1" s="119"/>
      <c r="IUY1" s="119"/>
      <c r="IUZ1" s="119"/>
      <c r="IVA1" s="119"/>
      <c r="IVB1" s="119"/>
      <c r="IVC1" s="119"/>
      <c r="IVD1" s="119"/>
      <c r="IVE1" s="119"/>
      <c r="IVF1" s="119"/>
      <c r="IVG1" s="119"/>
      <c r="IVH1" s="119"/>
      <c r="IVI1" s="119"/>
      <c r="IVJ1" s="119"/>
      <c r="IVK1" s="119"/>
      <c r="IVL1" s="119"/>
      <c r="IVM1" s="119"/>
      <c r="IVN1" s="119"/>
      <c r="IVO1" s="119"/>
      <c r="IVP1" s="119"/>
      <c r="IVQ1" s="119"/>
      <c r="IVR1" s="119"/>
      <c r="IVS1" s="119"/>
      <c r="IVT1" s="119"/>
      <c r="IVU1" s="119"/>
      <c r="IVV1" s="119"/>
      <c r="IVW1" s="119"/>
      <c r="IVX1" s="119"/>
      <c r="IVY1" s="119"/>
      <c r="IVZ1" s="119"/>
      <c r="IWA1" s="119"/>
      <c r="IWB1" s="119"/>
      <c r="IWC1" s="119"/>
      <c r="IWD1" s="119"/>
      <c r="IWE1" s="119"/>
      <c r="IWF1" s="119"/>
      <c r="IWG1" s="119"/>
      <c r="IWH1" s="119"/>
      <c r="IWI1" s="119"/>
      <c r="IWJ1" s="119"/>
      <c r="IWK1" s="119"/>
      <c r="IWL1" s="119"/>
      <c r="IWM1" s="119"/>
      <c r="IWN1" s="119"/>
      <c r="IWO1" s="119"/>
      <c r="IWP1" s="119"/>
      <c r="IWQ1" s="119"/>
      <c r="IWR1" s="119"/>
      <c r="IWS1" s="119"/>
      <c r="IWT1" s="119"/>
      <c r="IWU1" s="119"/>
      <c r="IWV1" s="119"/>
      <c r="IWW1" s="119"/>
      <c r="IWX1" s="119"/>
      <c r="IWY1" s="119"/>
      <c r="IWZ1" s="119"/>
      <c r="IXA1" s="119"/>
      <c r="IXB1" s="119"/>
      <c r="IXC1" s="119"/>
      <c r="IXD1" s="119"/>
      <c r="IXE1" s="119"/>
      <c r="IXF1" s="119"/>
      <c r="IXG1" s="119"/>
      <c r="IXH1" s="119"/>
      <c r="IXI1" s="119"/>
      <c r="IXJ1" s="119"/>
      <c r="IXK1" s="119"/>
      <c r="IXL1" s="119"/>
      <c r="IXM1" s="119"/>
      <c r="IXN1" s="119"/>
      <c r="IXO1" s="119"/>
      <c r="IXP1" s="119"/>
      <c r="IXQ1" s="119"/>
      <c r="IXR1" s="119"/>
      <c r="IXS1" s="119"/>
      <c r="IXT1" s="119"/>
      <c r="IXU1" s="119"/>
      <c r="IXV1" s="119"/>
      <c r="IXW1" s="119"/>
      <c r="IXX1" s="119"/>
      <c r="IXY1" s="119"/>
      <c r="IXZ1" s="119"/>
      <c r="IYA1" s="119"/>
      <c r="IYB1" s="119"/>
      <c r="IYC1" s="119"/>
      <c r="IYD1" s="119"/>
      <c r="IYE1" s="119"/>
      <c r="IYF1" s="119"/>
      <c r="IYG1" s="119"/>
      <c r="IYH1" s="119"/>
      <c r="IYI1" s="119"/>
      <c r="IYJ1" s="119"/>
      <c r="IYK1" s="119"/>
      <c r="IYL1" s="119"/>
      <c r="IYM1" s="119"/>
      <c r="IYN1" s="119"/>
      <c r="IYO1" s="119"/>
      <c r="IYP1" s="119"/>
      <c r="IYQ1" s="119"/>
      <c r="IYR1" s="119"/>
      <c r="IYS1" s="119"/>
      <c r="IYT1" s="119"/>
      <c r="IYU1" s="119"/>
      <c r="IYV1" s="119"/>
      <c r="IYW1" s="119"/>
      <c r="IYX1" s="119"/>
      <c r="IYY1" s="119"/>
      <c r="IYZ1" s="119"/>
      <c r="IZA1" s="119"/>
      <c r="IZB1" s="119"/>
      <c r="IZC1" s="119"/>
      <c r="IZD1" s="119"/>
      <c r="IZE1" s="119"/>
      <c r="IZF1" s="119"/>
      <c r="IZG1" s="119"/>
      <c r="IZH1" s="119"/>
      <c r="IZI1" s="119"/>
      <c r="IZJ1" s="119"/>
      <c r="IZK1" s="119"/>
      <c r="IZL1" s="119"/>
      <c r="IZM1" s="119"/>
      <c r="IZN1" s="119"/>
      <c r="IZO1" s="119"/>
      <c r="IZP1" s="119"/>
      <c r="IZQ1" s="119"/>
      <c r="IZR1" s="119"/>
      <c r="IZS1" s="119"/>
      <c r="IZT1" s="119"/>
      <c r="IZU1" s="119"/>
      <c r="IZV1" s="119"/>
      <c r="IZW1" s="119"/>
      <c r="IZX1" s="119"/>
      <c r="IZY1" s="119"/>
      <c r="IZZ1" s="119"/>
      <c r="JAA1" s="119"/>
      <c r="JAB1" s="119"/>
      <c r="JAC1" s="119"/>
      <c r="JAD1" s="119"/>
      <c r="JAE1" s="119"/>
      <c r="JAF1" s="119"/>
      <c r="JAG1" s="119"/>
      <c r="JAH1" s="119"/>
      <c r="JAI1" s="119"/>
      <c r="JAJ1" s="119"/>
      <c r="JAK1" s="119"/>
      <c r="JAL1" s="119"/>
      <c r="JAM1" s="119"/>
      <c r="JAN1" s="119"/>
      <c r="JAO1" s="119"/>
      <c r="JAP1" s="119"/>
      <c r="JAQ1" s="119"/>
      <c r="JAR1" s="119"/>
      <c r="JAS1" s="119"/>
      <c r="JAT1" s="119"/>
      <c r="JAU1" s="119"/>
      <c r="JAV1" s="119"/>
      <c r="JAW1" s="119"/>
      <c r="JAX1" s="119"/>
      <c r="JAY1" s="119"/>
      <c r="JAZ1" s="119"/>
      <c r="JBA1" s="119"/>
      <c r="JBB1" s="119"/>
      <c r="JBC1" s="119"/>
      <c r="JBD1" s="119"/>
      <c r="JBE1" s="119"/>
      <c r="JBF1" s="119"/>
      <c r="JBG1" s="119"/>
      <c r="JBH1" s="119"/>
      <c r="JBI1" s="119"/>
      <c r="JBJ1" s="119"/>
      <c r="JBK1" s="119"/>
      <c r="JBL1" s="119"/>
      <c r="JBM1" s="119"/>
      <c r="JBN1" s="119"/>
      <c r="JBO1" s="119"/>
      <c r="JBP1" s="119"/>
      <c r="JBQ1" s="119"/>
      <c r="JBR1" s="119"/>
      <c r="JBS1" s="119"/>
      <c r="JBT1" s="119"/>
      <c r="JBU1" s="119"/>
      <c r="JBV1" s="119"/>
      <c r="JBW1" s="119"/>
      <c r="JBX1" s="119"/>
      <c r="JBY1" s="119"/>
      <c r="JBZ1" s="119"/>
      <c r="JCA1" s="119"/>
      <c r="JCB1" s="119"/>
      <c r="JCC1" s="119"/>
      <c r="JCD1" s="119"/>
      <c r="JCE1" s="119"/>
      <c r="JCF1" s="119"/>
      <c r="JCG1" s="119"/>
      <c r="JCH1" s="119"/>
      <c r="JCI1" s="119"/>
      <c r="JCJ1" s="119"/>
      <c r="JCK1" s="119"/>
      <c r="JCL1" s="119"/>
      <c r="JCM1" s="119"/>
      <c r="JCN1" s="119"/>
      <c r="JCO1" s="119"/>
      <c r="JCP1" s="119"/>
      <c r="JCQ1" s="119"/>
      <c r="JCR1" s="119"/>
      <c r="JCS1" s="119"/>
      <c r="JCT1" s="119"/>
      <c r="JCU1" s="119"/>
      <c r="JCV1" s="119"/>
      <c r="JCW1" s="119"/>
      <c r="JCX1" s="119"/>
      <c r="JCY1" s="119"/>
      <c r="JCZ1" s="119"/>
      <c r="JDA1" s="119"/>
      <c r="JDB1" s="119"/>
      <c r="JDC1" s="119"/>
      <c r="JDD1" s="119"/>
      <c r="JDE1" s="119"/>
      <c r="JDF1" s="119"/>
      <c r="JDG1" s="119"/>
      <c r="JDH1" s="119"/>
      <c r="JDI1" s="119"/>
      <c r="JDJ1" s="119"/>
      <c r="JDK1" s="119"/>
      <c r="JDL1" s="119"/>
      <c r="JDM1" s="119"/>
      <c r="JDN1" s="119"/>
      <c r="JDO1" s="119"/>
      <c r="JDP1" s="119"/>
      <c r="JDQ1" s="119"/>
      <c r="JDR1" s="119"/>
      <c r="JDS1" s="119"/>
      <c r="JDT1" s="119"/>
      <c r="JDU1" s="119"/>
      <c r="JDV1" s="119"/>
      <c r="JDW1" s="119"/>
      <c r="JDX1" s="119"/>
      <c r="JDY1" s="119"/>
      <c r="JDZ1" s="119"/>
      <c r="JEA1" s="119"/>
      <c r="JEB1" s="119"/>
      <c r="JEC1" s="119"/>
      <c r="JED1" s="119"/>
      <c r="JEE1" s="119"/>
      <c r="JEF1" s="119"/>
      <c r="JEG1" s="119"/>
      <c r="JEH1" s="119"/>
      <c r="JEI1" s="119"/>
      <c r="JEJ1" s="119"/>
      <c r="JEK1" s="119"/>
      <c r="JEL1" s="119"/>
      <c r="JEM1" s="119"/>
      <c r="JEN1" s="119"/>
      <c r="JEO1" s="119"/>
      <c r="JEP1" s="119"/>
      <c r="JEQ1" s="119"/>
      <c r="JER1" s="119"/>
      <c r="JES1" s="119"/>
      <c r="JET1" s="119"/>
      <c r="JEU1" s="119"/>
      <c r="JEV1" s="119"/>
      <c r="JEW1" s="119"/>
      <c r="JEX1" s="119"/>
      <c r="JEY1" s="119"/>
      <c r="JEZ1" s="119"/>
      <c r="JFA1" s="119"/>
      <c r="JFB1" s="119"/>
      <c r="JFC1" s="119"/>
      <c r="JFD1" s="119"/>
      <c r="JFE1" s="119"/>
      <c r="JFF1" s="119"/>
      <c r="JFG1" s="119"/>
      <c r="JFH1" s="119"/>
      <c r="JFI1" s="119"/>
      <c r="JFJ1" s="119"/>
      <c r="JFK1" s="119"/>
      <c r="JFL1" s="119"/>
      <c r="JFM1" s="119"/>
      <c r="JFN1" s="119"/>
      <c r="JFO1" s="119"/>
      <c r="JFP1" s="119"/>
      <c r="JFQ1" s="119"/>
      <c r="JFR1" s="119"/>
      <c r="JFS1" s="119"/>
      <c r="JFT1" s="119"/>
      <c r="JFU1" s="119"/>
      <c r="JFV1" s="119"/>
      <c r="JFW1" s="119"/>
      <c r="JFX1" s="119"/>
      <c r="JFY1" s="119"/>
      <c r="JFZ1" s="119"/>
      <c r="JGA1" s="119"/>
      <c r="JGB1" s="119"/>
      <c r="JGC1" s="119"/>
      <c r="JGD1" s="119"/>
      <c r="JGE1" s="119"/>
      <c r="JGF1" s="119"/>
      <c r="JGG1" s="119"/>
      <c r="JGH1" s="119"/>
      <c r="JGI1" s="119"/>
      <c r="JGJ1" s="119"/>
      <c r="JGK1" s="119"/>
      <c r="JGL1" s="119"/>
      <c r="JGM1" s="119"/>
      <c r="JGN1" s="119"/>
      <c r="JGO1" s="119"/>
      <c r="JGP1" s="119"/>
      <c r="JGQ1" s="119"/>
      <c r="JGR1" s="119"/>
      <c r="JGS1" s="119"/>
      <c r="JGT1" s="119"/>
      <c r="JGU1" s="119"/>
      <c r="JGV1" s="119"/>
      <c r="JGW1" s="119"/>
      <c r="JGX1" s="119"/>
      <c r="JGY1" s="119"/>
      <c r="JGZ1" s="119"/>
      <c r="JHA1" s="119"/>
      <c r="JHB1" s="119"/>
      <c r="JHC1" s="119"/>
      <c r="JHD1" s="119"/>
      <c r="JHE1" s="119"/>
      <c r="JHF1" s="119"/>
      <c r="JHG1" s="119"/>
      <c r="JHH1" s="119"/>
      <c r="JHI1" s="119"/>
      <c r="JHJ1" s="119"/>
      <c r="JHK1" s="119"/>
      <c r="JHL1" s="119"/>
      <c r="JHM1" s="119"/>
      <c r="JHN1" s="119"/>
      <c r="JHO1" s="119"/>
      <c r="JHP1" s="119"/>
      <c r="JHQ1" s="119"/>
      <c r="JHR1" s="119"/>
      <c r="JHS1" s="119"/>
      <c r="JHT1" s="119"/>
      <c r="JHU1" s="119"/>
      <c r="JHV1" s="119"/>
      <c r="JHW1" s="119"/>
      <c r="JHX1" s="119"/>
      <c r="JHY1" s="119"/>
      <c r="JHZ1" s="119"/>
      <c r="JIA1" s="119"/>
      <c r="JIB1" s="119"/>
      <c r="JIC1" s="119"/>
      <c r="JID1" s="119"/>
      <c r="JIE1" s="119"/>
      <c r="JIF1" s="119"/>
      <c r="JIG1" s="119"/>
      <c r="JIH1" s="119"/>
      <c r="JII1" s="119"/>
      <c r="JIJ1" s="119"/>
      <c r="JIK1" s="119"/>
      <c r="JIL1" s="119"/>
      <c r="JIM1" s="119"/>
      <c r="JIN1" s="119"/>
      <c r="JIO1" s="119"/>
      <c r="JIP1" s="119"/>
      <c r="JIQ1" s="119"/>
      <c r="JIR1" s="119"/>
      <c r="JIS1" s="119"/>
      <c r="JIT1" s="119"/>
      <c r="JIU1" s="119"/>
      <c r="JIV1" s="119"/>
      <c r="JIW1" s="119"/>
      <c r="JIX1" s="119"/>
      <c r="JIY1" s="119"/>
      <c r="JIZ1" s="119"/>
      <c r="JJA1" s="119"/>
      <c r="JJB1" s="119"/>
      <c r="JJC1" s="119"/>
      <c r="JJD1" s="119"/>
      <c r="JJE1" s="119"/>
      <c r="JJF1" s="119"/>
      <c r="JJG1" s="119"/>
      <c r="JJH1" s="119"/>
      <c r="JJI1" s="119"/>
      <c r="JJJ1" s="119"/>
      <c r="JJK1" s="119"/>
      <c r="JJL1" s="119"/>
      <c r="JJM1" s="119"/>
      <c r="JJN1" s="119"/>
      <c r="JJO1" s="119"/>
      <c r="JJP1" s="119"/>
      <c r="JJQ1" s="119"/>
      <c r="JJR1" s="119"/>
      <c r="JJS1" s="119"/>
      <c r="JJT1" s="119"/>
      <c r="JJU1" s="119"/>
      <c r="JJV1" s="119"/>
      <c r="JJW1" s="119"/>
      <c r="JJX1" s="119"/>
      <c r="JJY1" s="119"/>
      <c r="JJZ1" s="119"/>
      <c r="JKA1" s="119"/>
      <c r="JKB1" s="119"/>
      <c r="JKC1" s="119"/>
      <c r="JKD1" s="119"/>
      <c r="JKE1" s="119"/>
      <c r="JKF1" s="119"/>
      <c r="JKG1" s="119"/>
      <c r="JKH1" s="119"/>
      <c r="JKI1" s="119"/>
      <c r="JKJ1" s="119"/>
      <c r="JKK1" s="119"/>
      <c r="JKL1" s="119"/>
      <c r="JKM1" s="119"/>
      <c r="JKN1" s="119"/>
      <c r="JKO1" s="119"/>
      <c r="JKP1" s="119"/>
      <c r="JKQ1" s="119"/>
      <c r="JKR1" s="119"/>
      <c r="JKS1" s="119"/>
      <c r="JKT1" s="119"/>
      <c r="JKU1" s="119"/>
      <c r="JKV1" s="119"/>
      <c r="JKW1" s="119"/>
      <c r="JKX1" s="119"/>
      <c r="JKY1" s="119"/>
      <c r="JKZ1" s="119"/>
      <c r="JLA1" s="119"/>
      <c r="JLB1" s="119"/>
      <c r="JLC1" s="119"/>
      <c r="JLD1" s="119"/>
      <c r="JLE1" s="119"/>
      <c r="JLF1" s="119"/>
      <c r="JLG1" s="119"/>
      <c r="JLH1" s="119"/>
      <c r="JLI1" s="119"/>
      <c r="JLJ1" s="119"/>
      <c r="JLK1" s="119"/>
      <c r="JLL1" s="119"/>
      <c r="JLM1" s="119"/>
      <c r="JLN1" s="119"/>
      <c r="JLO1" s="119"/>
      <c r="JLP1" s="119"/>
      <c r="JLQ1" s="119"/>
      <c r="JLR1" s="119"/>
      <c r="JLS1" s="119"/>
      <c r="JLT1" s="119"/>
      <c r="JLU1" s="119"/>
      <c r="JLV1" s="119"/>
      <c r="JLW1" s="119"/>
      <c r="JLX1" s="119"/>
      <c r="JLY1" s="119"/>
      <c r="JLZ1" s="119"/>
      <c r="JMA1" s="119"/>
      <c r="JMB1" s="119"/>
      <c r="JMC1" s="119"/>
      <c r="JMD1" s="119"/>
      <c r="JME1" s="119"/>
      <c r="JMF1" s="119"/>
      <c r="JMG1" s="119"/>
      <c r="JMH1" s="119"/>
      <c r="JMI1" s="119"/>
      <c r="JMJ1" s="119"/>
      <c r="JMK1" s="119"/>
      <c r="JML1" s="119"/>
      <c r="JMM1" s="119"/>
      <c r="JMN1" s="119"/>
      <c r="JMO1" s="119"/>
      <c r="JMP1" s="119"/>
      <c r="JMQ1" s="119"/>
      <c r="JMR1" s="119"/>
      <c r="JMS1" s="119"/>
      <c r="JMT1" s="119"/>
      <c r="JMU1" s="119"/>
      <c r="JMV1" s="119"/>
      <c r="JMW1" s="119"/>
      <c r="JMX1" s="119"/>
      <c r="JMY1" s="119"/>
      <c r="JMZ1" s="119"/>
      <c r="JNA1" s="119"/>
      <c r="JNB1" s="119"/>
      <c r="JNC1" s="119"/>
      <c r="JND1" s="119"/>
      <c r="JNE1" s="119"/>
      <c r="JNF1" s="119"/>
      <c r="JNG1" s="119"/>
      <c r="JNH1" s="119"/>
      <c r="JNI1" s="119"/>
      <c r="JNJ1" s="119"/>
      <c r="JNK1" s="119"/>
      <c r="JNL1" s="119"/>
      <c r="JNM1" s="119"/>
      <c r="JNN1" s="119"/>
      <c r="JNO1" s="119"/>
      <c r="JNP1" s="119"/>
      <c r="JNQ1" s="119"/>
      <c r="JNR1" s="119"/>
      <c r="JNS1" s="119"/>
      <c r="JNT1" s="119"/>
      <c r="JNU1" s="119"/>
      <c r="JNV1" s="119"/>
      <c r="JNW1" s="119"/>
      <c r="JNX1" s="119"/>
      <c r="JNY1" s="119"/>
      <c r="JNZ1" s="119"/>
      <c r="JOA1" s="119"/>
      <c r="JOB1" s="119"/>
      <c r="JOC1" s="119"/>
      <c r="JOD1" s="119"/>
      <c r="JOE1" s="119"/>
      <c r="JOF1" s="119"/>
      <c r="JOG1" s="119"/>
      <c r="JOH1" s="119"/>
      <c r="JOI1" s="119"/>
      <c r="JOJ1" s="119"/>
      <c r="JOK1" s="119"/>
      <c r="JOL1" s="119"/>
      <c r="JOM1" s="119"/>
      <c r="JON1" s="119"/>
      <c r="JOO1" s="119"/>
      <c r="JOP1" s="119"/>
      <c r="JOQ1" s="119"/>
      <c r="JOR1" s="119"/>
      <c r="JOS1" s="119"/>
      <c r="JOT1" s="119"/>
      <c r="JOU1" s="119"/>
      <c r="JOV1" s="119"/>
      <c r="JOW1" s="119"/>
      <c r="JOX1" s="119"/>
      <c r="JOY1" s="119"/>
      <c r="JOZ1" s="119"/>
      <c r="JPA1" s="119"/>
      <c r="JPB1" s="119"/>
      <c r="JPC1" s="119"/>
      <c r="JPD1" s="119"/>
      <c r="JPE1" s="119"/>
      <c r="JPF1" s="119"/>
      <c r="JPG1" s="119"/>
      <c r="JPH1" s="119"/>
      <c r="JPI1" s="119"/>
      <c r="JPJ1" s="119"/>
      <c r="JPK1" s="119"/>
      <c r="JPL1" s="119"/>
      <c r="JPM1" s="119"/>
      <c r="JPN1" s="119"/>
      <c r="JPO1" s="119"/>
      <c r="JPP1" s="119"/>
      <c r="JPQ1" s="119"/>
      <c r="JPR1" s="119"/>
      <c r="JPS1" s="119"/>
      <c r="JPT1" s="119"/>
      <c r="JPU1" s="119"/>
      <c r="JPV1" s="119"/>
      <c r="JPW1" s="119"/>
      <c r="JPX1" s="119"/>
      <c r="JPY1" s="119"/>
      <c r="JPZ1" s="119"/>
      <c r="JQA1" s="119"/>
      <c r="JQB1" s="119"/>
      <c r="JQC1" s="119"/>
      <c r="JQD1" s="119"/>
      <c r="JQE1" s="119"/>
      <c r="JQF1" s="119"/>
      <c r="JQG1" s="119"/>
      <c r="JQH1" s="119"/>
      <c r="JQI1" s="119"/>
      <c r="JQJ1" s="119"/>
      <c r="JQK1" s="119"/>
      <c r="JQL1" s="119"/>
      <c r="JQM1" s="119"/>
      <c r="JQN1" s="119"/>
      <c r="JQO1" s="119"/>
      <c r="JQP1" s="119"/>
      <c r="JQQ1" s="119"/>
      <c r="JQR1" s="119"/>
      <c r="JQS1" s="119"/>
      <c r="JQT1" s="119"/>
      <c r="JQU1" s="119"/>
      <c r="JQV1" s="119"/>
      <c r="JQW1" s="119"/>
      <c r="JQX1" s="119"/>
      <c r="JQY1" s="119"/>
      <c r="JQZ1" s="119"/>
      <c r="JRA1" s="119"/>
      <c r="JRB1" s="119"/>
      <c r="JRC1" s="119"/>
      <c r="JRD1" s="119"/>
      <c r="JRE1" s="119"/>
      <c r="JRF1" s="119"/>
      <c r="JRG1" s="119"/>
      <c r="JRH1" s="119"/>
      <c r="JRI1" s="119"/>
      <c r="JRJ1" s="119"/>
      <c r="JRK1" s="119"/>
      <c r="JRL1" s="119"/>
      <c r="JRM1" s="119"/>
      <c r="JRN1" s="119"/>
      <c r="JRO1" s="119"/>
      <c r="JRP1" s="119"/>
      <c r="JRQ1" s="119"/>
      <c r="JRR1" s="119"/>
      <c r="JRS1" s="119"/>
      <c r="JRT1" s="119"/>
      <c r="JRU1" s="119"/>
      <c r="JRV1" s="119"/>
      <c r="JRW1" s="119"/>
      <c r="JRX1" s="119"/>
      <c r="JRY1" s="119"/>
      <c r="JRZ1" s="119"/>
      <c r="JSA1" s="119"/>
      <c r="JSB1" s="119"/>
      <c r="JSC1" s="119"/>
      <c r="JSD1" s="119"/>
      <c r="JSE1" s="119"/>
      <c r="JSF1" s="119"/>
      <c r="JSG1" s="119"/>
      <c r="JSH1" s="119"/>
      <c r="JSI1" s="119"/>
      <c r="JSJ1" s="119"/>
      <c r="JSK1" s="119"/>
      <c r="JSL1" s="119"/>
      <c r="JSM1" s="119"/>
      <c r="JSN1" s="119"/>
      <c r="JSO1" s="119"/>
      <c r="JSP1" s="119"/>
      <c r="JSQ1" s="119"/>
      <c r="JSR1" s="119"/>
      <c r="JSS1" s="119"/>
      <c r="JST1" s="119"/>
      <c r="JSU1" s="119"/>
      <c r="JSV1" s="119"/>
      <c r="JSW1" s="119"/>
      <c r="JSX1" s="119"/>
      <c r="JSY1" s="119"/>
      <c r="JSZ1" s="119"/>
      <c r="JTA1" s="119"/>
      <c r="JTB1" s="119"/>
      <c r="JTC1" s="119"/>
      <c r="JTD1" s="119"/>
      <c r="JTE1" s="119"/>
      <c r="JTF1" s="119"/>
      <c r="JTG1" s="119"/>
      <c r="JTH1" s="119"/>
      <c r="JTI1" s="119"/>
      <c r="JTJ1" s="119"/>
      <c r="JTK1" s="119"/>
      <c r="JTL1" s="119"/>
      <c r="JTM1" s="119"/>
      <c r="JTN1" s="119"/>
      <c r="JTO1" s="119"/>
      <c r="JTP1" s="119"/>
      <c r="JTQ1" s="119"/>
      <c r="JTR1" s="119"/>
      <c r="JTS1" s="119"/>
      <c r="JTT1" s="119"/>
      <c r="JTU1" s="119"/>
      <c r="JTV1" s="119"/>
      <c r="JTW1" s="119"/>
      <c r="JTX1" s="119"/>
      <c r="JTY1" s="119"/>
      <c r="JTZ1" s="119"/>
      <c r="JUA1" s="119"/>
      <c r="JUB1" s="119"/>
      <c r="JUC1" s="119"/>
      <c r="JUD1" s="119"/>
      <c r="JUE1" s="119"/>
      <c r="JUF1" s="119"/>
      <c r="JUG1" s="119"/>
      <c r="JUH1" s="119"/>
      <c r="JUI1" s="119"/>
      <c r="JUJ1" s="119"/>
      <c r="JUK1" s="119"/>
      <c r="JUL1" s="119"/>
      <c r="JUM1" s="119"/>
      <c r="JUN1" s="119"/>
      <c r="JUO1" s="119"/>
      <c r="JUP1" s="119"/>
      <c r="JUQ1" s="119"/>
      <c r="JUR1" s="119"/>
      <c r="JUS1" s="119"/>
      <c r="JUT1" s="119"/>
      <c r="JUU1" s="119"/>
      <c r="JUV1" s="119"/>
      <c r="JUW1" s="119"/>
      <c r="JUX1" s="119"/>
      <c r="JUY1" s="119"/>
      <c r="JUZ1" s="119"/>
      <c r="JVA1" s="119"/>
      <c r="JVB1" s="119"/>
      <c r="JVC1" s="119"/>
      <c r="JVD1" s="119"/>
      <c r="JVE1" s="119"/>
      <c r="JVF1" s="119"/>
      <c r="JVG1" s="119"/>
      <c r="JVH1" s="119"/>
      <c r="JVI1" s="119"/>
      <c r="JVJ1" s="119"/>
      <c r="JVK1" s="119"/>
      <c r="JVL1" s="119"/>
      <c r="JVM1" s="119"/>
      <c r="JVN1" s="119"/>
      <c r="JVO1" s="119"/>
      <c r="JVP1" s="119"/>
      <c r="JVQ1" s="119"/>
      <c r="JVR1" s="119"/>
      <c r="JVS1" s="119"/>
      <c r="JVT1" s="119"/>
      <c r="JVU1" s="119"/>
      <c r="JVV1" s="119"/>
      <c r="JVW1" s="119"/>
      <c r="JVX1" s="119"/>
      <c r="JVY1" s="119"/>
      <c r="JVZ1" s="119"/>
      <c r="JWA1" s="119"/>
      <c r="JWB1" s="119"/>
      <c r="JWC1" s="119"/>
      <c r="JWD1" s="119"/>
      <c r="JWE1" s="119"/>
      <c r="JWF1" s="119"/>
      <c r="JWG1" s="119"/>
      <c r="JWH1" s="119"/>
      <c r="JWI1" s="119"/>
      <c r="JWJ1" s="119"/>
      <c r="JWK1" s="119"/>
      <c r="JWL1" s="119"/>
      <c r="JWM1" s="119"/>
      <c r="JWN1" s="119"/>
      <c r="JWO1" s="119"/>
      <c r="JWP1" s="119"/>
      <c r="JWQ1" s="119"/>
      <c r="JWR1" s="119"/>
      <c r="JWS1" s="119"/>
      <c r="JWT1" s="119"/>
      <c r="JWU1" s="119"/>
      <c r="JWV1" s="119"/>
      <c r="JWW1" s="119"/>
      <c r="JWX1" s="119"/>
      <c r="JWY1" s="119"/>
      <c r="JWZ1" s="119"/>
      <c r="JXA1" s="119"/>
      <c r="JXB1" s="119"/>
      <c r="JXC1" s="119"/>
      <c r="JXD1" s="119"/>
      <c r="JXE1" s="119"/>
      <c r="JXF1" s="119"/>
      <c r="JXG1" s="119"/>
      <c r="JXH1" s="119"/>
      <c r="JXI1" s="119"/>
      <c r="JXJ1" s="119"/>
      <c r="JXK1" s="119"/>
      <c r="JXL1" s="119"/>
      <c r="JXM1" s="119"/>
      <c r="JXN1" s="119"/>
      <c r="JXO1" s="119"/>
      <c r="JXP1" s="119"/>
      <c r="JXQ1" s="119"/>
      <c r="JXR1" s="119"/>
      <c r="JXS1" s="119"/>
      <c r="JXT1" s="119"/>
      <c r="JXU1" s="119"/>
      <c r="JXV1" s="119"/>
      <c r="JXW1" s="119"/>
      <c r="JXX1" s="119"/>
      <c r="JXY1" s="119"/>
      <c r="JXZ1" s="119"/>
      <c r="JYA1" s="119"/>
      <c r="JYB1" s="119"/>
      <c r="JYC1" s="119"/>
      <c r="JYD1" s="119"/>
      <c r="JYE1" s="119"/>
      <c r="JYF1" s="119"/>
      <c r="JYG1" s="119"/>
      <c r="JYH1" s="119"/>
      <c r="JYI1" s="119"/>
      <c r="JYJ1" s="119"/>
      <c r="JYK1" s="119"/>
      <c r="JYL1" s="119"/>
      <c r="JYM1" s="119"/>
      <c r="JYN1" s="119"/>
      <c r="JYO1" s="119"/>
      <c r="JYP1" s="119"/>
      <c r="JYQ1" s="119"/>
      <c r="JYR1" s="119"/>
      <c r="JYS1" s="119"/>
      <c r="JYT1" s="119"/>
      <c r="JYU1" s="119"/>
      <c r="JYV1" s="119"/>
      <c r="JYW1" s="119"/>
      <c r="JYX1" s="119"/>
      <c r="JYY1" s="119"/>
      <c r="JYZ1" s="119"/>
      <c r="JZA1" s="119"/>
      <c r="JZB1" s="119"/>
      <c r="JZC1" s="119"/>
      <c r="JZD1" s="119"/>
      <c r="JZE1" s="119"/>
      <c r="JZF1" s="119"/>
      <c r="JZG1" s="119"/>
      <c r="JZH1" s="119"/>
      <c r="JZI1" s="119"/>
      <c r="JZJ1" s="119"/>
      <c r="JZK1" s="119"/>
      <c r="JZL1" s="119"/>
      <c r="JZM1" s="119"/>
      <c r="JZN1" s="119"/>
      <c r="JZO1" s="119"/>
      <c r="JZP1" s="119"/>
      <c r="JZQ1" s="119"/>
      <c r="JZR1" s="119"/>
      <c r="JZS1" s="119"/>
      <c r="JZT1" s="119"/>
      <c r="JZU1" s="119"/>
      <c r="JZV1" s="119"/>
      <c r="JZW1" s="119"/>
      <c r="JZX1" s="119"/>
      <c r="JZY1" s="119"/>
      <c r="JZZ1" s="119"/>
      <c r="KAA1" s="119"/>
      <c r="KAB1" s="119"/>
      <c r="KAC1" s="119"/>
      <c r="KAD1" s="119"/>
      <c r="KAE1" s="119"/>
      <c r="KAF1" s="119"/>
      <c r="KAG1" s="119"/>
      <c r="KAH1" s="119"/>
      <c r="KAI1" s="119"/>
      <c r="KAJ1" s="119"/>
      <c r="KAK1" s="119"/>
      <c r="KAL1" s="119"/>
      <c r="KAM1" s="119"/>
      <c r="KAN1" s="119"/>
      <c r="KAO1" s="119"/>
      <c r="KAP1" s="119"/>
      <c r="KAQ1" s="119"/>
      <c r="KAR1" s="119"/>
      <c r="KAS1" s="119"/>
      <c r="KAT1" s="119"/>
      <c r="KAU1" s="119"/>
      <c r="KAV1" s="119"/>
      <c r="KAW1" s="119"/>
      <c r="KAX1" s="119"/>
      <c r="KAY1" s="119"/>
      <c r="KAZ1" s="119"/>
      <c r="KBA1" s="119"/>
      <c r="KBB1" s="119"/>
      <c r="KBC1" s="119"/>
      <c r="KBD1" s="119"/>
      <c r="KBE1" s="119"/>
      <c r="KBF1" s="119"/>
      <c r="KBG1" s="119"/>
      <c r="KBH1" s="119"/>
      <c r="KBI1" s="119"/>
      <c r="KBJ1" s="119"/>
      <c r="KBK1" s="119"/>
      <c r="KBL1" s="119"/>
      <c r="KBM1" s="119"/>
      <c r="KBN1" s="119"/>
      <c r="KBO1" s="119"/>
      <c r="KBP1" s="119"/>
      <c r="KBQ1" s="119"/>
      <c r="KBR1" s="119"/>
      <c r="KBS1" s="119"/>
      <c r="KBT1" s="119"/>
      <c r="KBU1" s="119"/>
      <c r="KBV1" s="119"/>
      <c r="KBW1" s="119"/>
      <c r="KBX1" s="119"/>
      <c r="KBY1" s="119"/>
      <c r="KBZ1" s="119"/>
      <c r="KCA1" s="119"/>
      <c r="KCB1" s="119"/>
      <c r="KCC1" s="119"/>
      <c r="KCD1" s="119"/>
      <c r="KCE1" s="119"/>
      <c r="KCF1" s="119"/>
      <c r="KCG1" s="119"/>
      <c r="KCH1" s="119"/>
      <c r="KCI1" s="119"/>
      <c r="KCJ1" s="119"/>
      <c r="KCK1" s="119"/>
      <c r="KCL1" s="119"/>
      <c r="KCM1" s="119"/>
      <c r="KCN1" s="119"/>
      <c r="KCO1" s="119"/>
      <c r="KCP1" s="119"/>
      <c r="KCQ1" s="119"/>
      <c r="KCR1" s="119"/>
      <c r="KCS1" s="119"/>
      <c r="KCT1" s="119"/>
      <c r="KCU1" s="119"/>
      <c r="KCV1" s="119"/>
      <c r="KCW1" s="119"/>
      <c r="KCX1" s="119"/>
      <c r="KCY1" s="119"/>
      <c r="KCZ1" s="119"/>
      <c r="KDA1" s="119"/>
      <c r="KDB1" s="119"/>
      <c r="KDC1" s="119"/>
      <c r="KDD1" s="119"/>
      <c r="KDE1" s="119"/>
      <c r="KDF1" s="119"/>
      <c r="KDG1" s="119"/>
      <c r="KDH1" s="119"/>
      <c r="KDI1" s="119"/>
      <c r="KDJ1" s="119"/>
      <c r="KDK1" s="119"/>
      <c r="KDL1" s="119"/>
      <c r="KDM1" s="119"/>
      <c r="KDN1" s="119"/>
      <c r="KDO1" s="119"/>
      <c r="KDP1" s="119"/>
      <c r="KDQ1" s="119"/>
      <c r="KDR1" s="119"/>
      <c r="KDS1" s="119"/>
      <c r="KDT1" s="119"/>
      <c r="KDU1" s="119"/>
      <c r="KDV1" s="119"/>
      <c r="KDW1" s="119"/>
      <c r="KDX1" s="119"/>
      <c r="KDY1" s="119"/>
      <c r="KDZ1" s="119"/>
      <c r="KEA1" s="119"/>
      <c r="KEB1" s="119"/>
      <c r="KEC1" s="119"/>
      <c r="KED1" s="119"/>
      <c r="KEE1" s="119"/>
      <c r="KEF1" s="119"/>
      <c r="KEG1" s="119"/>
      <c r="KEH1" s="119"/>
      <c r="KEI1" s="119"/>
      <c r="KEJ1" s="119"/>
      <c r="KEK1" s="119"/>
      <c r="KEL1" s="119"/>
      <c r="KEM1" s="119"/>
      <c r="KEN1" s="119"/>
      <c r="KEO1" s="119"/>
      <c r="KEP1" s="119"/>
      <c r="KEQ1" s="119"/>
      <c r="KER1" s="119"/>
      <c r="KES1" s="119"/>
      <c r="KET1" s="119"/>
      <c r="KEU1" s="119"/>
      <c r="KEV1" s="119"/>
      <c r="KEW1" s="119"/>
      <c r="KEX1" s="119"/>
      <c r="KEY1" s="119"/>
      <c r="KEZ1" s="119"/>
      <c r="KFA1" s="119"/>
      <c r="KFB1" s="119"/>
      <c r="KFC1" s="119"/>
      <c r="KFD1" s="119"/>
      <c r="KFE1" s="119"/>
      <c r="KFF1" s="119"/>
      <c r="KFG1" s="119"/>
      <c r="KFH1" s="119"/>
      <c r="KFI1" s="119"/>
      <c r="KFJ1" s="119"/>
      <c r="KFK1" s="119"/>
      <c r="KFL1" s="119"/>
      <c r="KFM1" s="119"/>
      <c r="KFN1" s="119"/>
      <c r="KFO1" s="119"/>
      <c r="KFP1" s="119"/>
      <c r="KFQ1" s="119"/>
      <c r="KFR1" s="119"/>
      <c r="KFS1" s="119"/>
      <c r="KFT1" s="119"/>
      <c r="KFU1" s="119"/>
      <c r="KFV1" s="119"/>
      <c r="KFW1" s="119"/>
      <c r="KFX1" s="119"/>
      <c r="KFY1" s="119"/>
      <c r="KFZ1" s="119"/>
      <c r="KGA1" s="119"/>
      <c r="KGB1" s="119"/>
      <c r="KGC1" s="119"/>
      <c r="KGD1" s="119"/>
      <c r="KGE1" s="119"/>
      <c r="KGF1" s="119"/>
      <c r="KGG1" s="119"/>
      <c r="KGH1" s="119"/>
      <c r="KGI1" s="119"/>
      <c r="KGJ1" s="119"/>
      <c r="KGK1" s="119"/>
      <c r="KGL1" s="119"/>
      <c r="KGM1" s="119"/>
      <c r="KGN1" s="119"/>
      <c r="KGO1" s="119"/>
      <c r="KGP1" s="119"/>
      <c r="KGQ1" s="119"/>
      <c r="KGR1" s="119"/>
      <c r="KGS1" s="119"/>
      <c r="KGT1" s="119"/>
      <c r="KGU1" s="119"/>
      <c r="KGV1" s="119"/>
      <c r="KGW1" s="119"/>
      <c r="KGX1" s="119"/>
      <c r="KGY1" s="119"/>
      <c r="KGZ1" s="119"/>
      <c r="KHA1" s="119"/>
      <c r="KHB1" s="119"/>
      <c r="KHC1" s="119"/>
      <c r="KHD1" s="119"/>
      <c r="KHE1" s="119"/>
      <c r="KHF1" s="119"/>
      <c r="KHG1" s="119"/>
      <c r="KHH1" s="119"/>
      <c r="KHI1" s="119"/>
      <c r="KHJ1" s="119"/>
      <c r="KHK1" s="119"/>
      <c r="KHL1" s="119"/>
      <c r="KHM1" s="119"/>
      <c r="KHN1" s="119"/>
      <c r="KHO1" s="119"/>
      <c r="KHP1" s="119"/>
      <c r="KHQ1" s="119"/>
      <c r="KHR1" s="119"/>
      <c r="KHS1" s="119"/>
      <c r="KHT1" s="119"/>
      <c r="KHU1" s="119"/>
      <c r="KHV1" s="119"/>
      <c r="KHW1" s="119"/>
      <c r="KHX1" s="119"/>
      <c r="KHY1" s="119"/>
      <c r="KHZ1" s="119"/>
      <c r="KIA1" s="119"/>
      <c r="KIB1" s="119"/>
      <c r="KIC1" s="119"/>
      <c r="KID1" s="119"/>
      <c r="KIE1" s="119"/>
      <c r="KIF1" s="119"/>
      <c r="KIG1" s="119"/>
      <c r="KIH1" s="119"/>
      <c r="KII1" s="119"/>
      <c r="KIJ1" s="119"/>
      <c r="KIK1" s="119"/>
      <c r="KIL1" s="119"/>
      <c r="KIM1" s="119"/>
      <c r="KIN1" s="119"/>
      <c r="KIO1" s="119"/>
      <c r="KIP1" s="119"/>
      <c r="KIQ1" s="119"/>
      <c r="KIR1" s="119"/>
      <c r="KIS1" s="119"/>
      <c r="KIT1" s="119"/>
      <c r="KIU1" s="119"/>
      <c r="KIV1" s="119"/>
      <c r="KIW1" s="119"/>
      <c r="KIX1" s="119"/>
      <c r="KIY1" s="119"/>
      <c r="KIZ1" s="119"/>
      <c r="KJA1" s="119"/>
      <c r="KJB1" s="119"/>
      <c r="KJC1" s="119"/>
      <c r="KJD1" s="119"/>
      <c r="KJE1" s="119"/>
      <c r="KJF1" s="119"/>
      <c r="KJG1" s="119"/>
      <c r="KJH1" s="119"/>
      <c r="KJI1" s="119"/>
      <c r="KJJ1" s="119"/>
      <c r="KJK1" s="119"/>
      <c r="KJL1" s="119"/>
      <c r="KJM1" s="119"/>
      <c r="KJN1" s="119"/>
      <c r="KJO1" s="119"/>
      <c r="KJP1" s="119"/>
      <c r="KJQ1" s="119"/>
      <c r="KJR1" s="119"/>
      <c r="KJS1" s="119"/>
      <c r="KJT1" s="119"/>
      <c r="KJU1" s="119"/>
      <c r="KJV1" s="119"/>
      <c r="KJW1" s="119"/>
      <c r="KJX1" s="119"/>
      <c r="KJY1" s="119"/>
      <c r="KJZ1" s="119"/>
      <c r="KKA1" s="119"/>
      <c r="KKB1" s="119"/>
      <c r="KKC1" s="119"/>
      <c r="KKD1" s="119"/>
      <c r="KKE1" s="119"/>
      <c r="KKF1" s="119"/>
      <c r="KKG1" s="119"/>
      <c r="KKH1" s="119"/>
      <c r="KKI1" s="119"/>
      <c r="KKJ1" s="119"/>
      <c r="KKK1" s="119"/>
      <c r="KKL1" s="119"/>
      <c r="KKM1" s="119"/>
      <c r="KKN1" s="119"/>
      <c r="KKO1" s="119"/>
      <c r="KKP1" s="119"/>
      <c r="KKQ1" s="119"/>
      <c r="KKR1" s="119"/>
      <c r="KKS1" s="119"/>
      <c r="KKT1" s="119"/>
      <c r="KKU1" s="119"/>
      <c r="KKV1" s="119"/>
      <c r="KKW1" s="119"/>
      <c r="KKX1" s="119"/>
      <c r="KKY1" s="119"/>
      <c r="KKZ1" s="119"/>
      <c r="KLA1" s="119"/>
      <c r="KLB1" s="119"/>
      <c r="KLC1" s="119"/>
      <c r="KLD1" s="119"/>
      <c r="KLE1" s="119"/>
      <c r="KLF1" s="119"/>
      <c r="KLG1" s="119"/>
      <c r="KLH1" s="119"/>
      <c r="KLI1" s="119"/>
      <c r="KLJ1" s="119"/>
      <c r="KLK1" s="119"/>
      <c r="KLL1" s="119"/>
      <c r="KLM1" s="119"/>
      <c r="KLN1" s="119"/>
      <c r="KLO1" s="119"/>
      <c r="KLP1" s="119"/>
      <c r="KLQ1" s="119"/>
      <c r="KLR1" s="119"/>
      <c r="KLS1" s="119"/>
      <c r="KLT1" s="119"/>
      <c r="KLU1" s="119"/>
      <c r="KLV1" s="119"/>
      <c r="KLW1" s="119"/>
      <c r="KLX1" s="119"/>
      <c r="KLY1" s="119"/>
      <c r="KLZ1" s="119"/>
      <c r="KMA1" s="119"/>
      <c r="KMB1" s="119"/>
      <c r="KMC1" s="119"/>
      <c r="KMD1" s="119"/>
      <c r="KME1" s="119"/>
      <c r="KMF1" s="119"/>
      <c r="KMG1" s="119"/>
      <c r="KMH1" s="119"/>
      <c r="KMI1" s="119"/>
      <c r="KMJ1" s="119"/>
      <c r="KMK1" s="119"/>
      <c r="KML1" s="119"/>
      <c r="KMM1" s="119"/>
      <c r="KMN1" s="119"/>
      <c r="KMO1" s="119"/>
      <c r="KMP1" s="119"/>
      <c r="KMQ1" s="119"/>
      <c r="KMR1" s="119"/>
      <c r="KMS1" s="119"/>
      <c r="KMT1" s="119"/>
      <c r="KMU1" s="119"/>
      <c r="KMV1" s="119"/>
      <c r="KMW1" s="119"/>
      <c r="KMX1" s="119"/>
      <c r="KMY1" s="119"/>
      <c r="KMZ1" s="119"/>
      <c r="KNA1" s="119"/>
      <c r="KNB1" s="119"/>
      <c r="KNC1" s="119"/>
      <c r="KND1" s="119"/>
      <c r="KNE1" s="119"/>
      <c r="KNF1" s="119"/>
      <c r="KNG1" s="119"/>
      <c r="KNH1" s="119"/>
      <c r="KNI1" s="119"/>
      <c r="KNJ1" s="119"/>
      <c r="KNK1" s="119"/>
      <c r="KNL1" s="119"/>
      <c r="KNM1" s="119"/>
      <c r="KNN1" s="119"/>
      <c r="KNO1" s="119"/>
      <c r="KNP1" s="119"/>
      <c r="KNQ1" s="119"/>
      <c r="KNR1" s="119"/>
      <c r="KNS1" s="119"/>
      <c r="KNT1" s="119"/>
      <c r="KNU1" s="119"/>
      <c r="KNV1" s="119"/>
      <c r="KNW1" s="119"/>
      <c r="KNX1" s="119"/>
      <c r="KNY1" s="119"/>
      <c r="KNZ1" s="119"/>
      <c r="KOA1" s="119"/>
      <c r="KOB1" s="119"/>
      <c r="KOC1" s="119"/>
      <c r="KOD1" s="119"/>
      <c r="KOE1" s="119"/>
      <c r="KOF1" s="119"/>
      <c r="KOG1" s="119"/>
      <c r="KOH1" s="119"/>
      <c r="KOI1" s="119"/>
      <c r="KOJ1" s="119"/>
      <c r="KOK1" s="119"/>
      <c r="KOL1" s="119"/>
      <c r="KOM1" s="119"/>
      <c r="KON1" s="119"/>
      <c r="KOO1" s="119"/>
      <c r="KOP1" s="119"/>
      <c r="KOQ1" s="119"/>
      <c r="KOR1" s="119"/>
      <c r="KOS1" s="119"/>
      <c r="KOT1" s="119"/>
      <c r="KOU1" s="119"/>
      <c r="KOV1" s="119"/>
      <c r="KOW1" s="119"/>
      <c r="KOX1" s="119"/>
      <c r="KOY1" s="119"/>
      <c r="KOZ1" s="119"/>
      <c r="KPA1" s="119"/>
      <c r="KPB1" s="119"/>
      <c r="KPC1" s="119"/>
      <c r="KPD1" s="119"/>
      <c r="KPE1" s="119"/>
      <c r="KPF1" s="119"/>
      <c r="KPG1" s="119"/>
      <c r="KPH1" s="119"/>
      <c r="KPI1" s="119"/>
      <c r="KPJ1" s="119"/>
      <c r="KPK1" s="119"/>
      <c r="KPL1" s="119"/>
      <c r="KPM1" s="119"/>
      <c r="KPN1" s="119"/>
      <c r="KPO1" s="119"/>
      <c r="KPP1" s="119"/>
      <c r="KPQ1" s="119"/>
      <c r="KPR1" s="119"/>
      <c r="KPS1" s="119"/>
      <c r="KPT1" s="119"/>
      <c r="KPU1" s="119"/>
      <c r="KPV1" s="119"/>
      <c r="KPW1" s="119"/>
      <c r="KPX1" s="119"/>
      <c r="KPY1" s="119"/>
      <c r="KPZ1" s="119"/>
      <c r="KQA1" s="119"/>
      <c r="KQB1" s="119"/>
      <c r="KQC1" s="119"/>
      <c r="KQD1" s="119"/>
      <c r="KQE1" s="119"/>
      <c r="KQF1" s="119"/>
      <c r="KQG1" s="119"/>
      <c r="KQH1" s="119"/>
      <c r="KQI1" s="119"/>
      <c r="KQJ1" s="119"/>
      <c r="KQK1" s="119"/>
      <c r="KQL1" s="119"/>
      <c r="KQM1" s="119"/>
      <c r="KQN1" s="119"/>
      <c r="KQO1" s="119"/>
      <c r="KQP1" s="119"/>
      <c r="KQQ1" s="119"/>
      <c r="KQR1" s="119"/>
      <c r="KQS1" s="119"/>
      <c r="KQT1" s="119"/>
      <c r="KQU1" s="119"/>
      <c r="KQV1" s="119"/>
      <c r="KQW1" s="119"/>
      <c r="KQX1" s="119"/>
      <c r="KQY1" s="119"/>
      <c r="KQZ1" s="119"/>
      <c r="KRA1" s="119"/>
      <c r="KRB1" s="119"/>
      <c r="KRC1" s="119"/>
      <c r="KRD1" s="119"/>
      <c r="KRE1" s="119"/>
      <c r="KRF1" s="119"/>
      <c r="KRG1" s="119"/>
      <c r="KRH1" s="119"/>
      <c r="KRI1" s="119"/>
      <c r="KRJ1" s="119"/>
      <c r="KRK1" s="119"/>
      <c r="KRL1" s="119"/>
      <c r="KRM1" s="119"/>
      <c r="KRN1" s="119"/>
      <c r="KRO1" s="119"/>
      <c r="KRP1" s="119"/>
      <c r="KRQ1" s="119"/>
      <c r="KRR1" s="119"/>
      <c r="KRS1" s="119"/>
      <c r="KRT1" s="119"/>
      <c r="KRU1" s="119"/>
      <c r="KRV1" s="119"/>
      <c r="KRW1" s="119"/>
      <c r="KRX1" s="119"/>
      <c r="KRY1" s="119"/>
      <c r="KRZ1" s="119"/>
      <c r="KSA1" s="119"/>
      <c r="KSB1" s="119"/>
      <c r="KSC1" s="119"/>
      <c r="KSD1" s="119"/>
      <c r="KSE1" s="119"/>
      <c r="KSF1" s="119"/>
      <c r="KSG1" s="119"/>
      <c r="KSH1" s="119"/>
      <c r="KSI1" s="119"/>
      <c r="KSJ1" s="119"/>
      <c r="KSK1" s="119"/>
      <c r="KSL1" s="119"/>
      <c r="KSM1" s="119"/>
      <c r="KSN1" s="119"/>
      <c r="KSO1" s="119"/>
      <c r="KSP1" s="119"/>
      <c r="KSQ1" s="119"/>
      <c r="KSR1" s="119"/>
      <c r="KSS1" s="119"/>
      <c r="KST1" s="119"/>
      <c r="KSU1" s="119"/>
      <c r="KSV1" s="119"/>
      <c r="KSW1" s="119"/>
      <c r="KSX1" s="119"/>
      <c r="KSY1" s="119"/>
      <c r="KSZ1" s="119"/>
      <c r="KTA1" s="119"/>
      <c r="KTB1" s="119"/>
      <c r="KTC1" s="119"/>
      <c r="KTD1" s="119"/>
      <c r="KTE1" s="119"/>
      <c r="KTF1" s="119"/>
      <c r="KTG1" s="119"/>
      <c r="KTH1" s="119"/>
      <c r="KTI1" s="119"/>
      <c r="KTJ1" s="119"/>
      <c r="KTK1" s="119"/>
      <c r="KTL1" s="119"/>
      <c r="KTM1" s="119"/>
      <c r="KTN1" s="119"/>
      <c r="KTO1" s="119"/>
      <c r="KTP1" s="119"/>
      <c r="KTQ1" s="119"/>
      <c r="KTR1" s="119"/>
      <c r="KTS1" s="119"/>
      <c r="KTT1" s="119"/>
      <c r="KTU1" s="119"/>
      <c r="KTV1" s="119"/>
      <c r="KTW1" s="119"/>
      <c r="KTX1" s="119"/>
      <c r="KTY1" s="119"/>
      <c r="KTZ1" s="119"/>
      <c r="KUA1" s="119"/>
      <c r="KUB1" s="119"/>
      <c r="KUC1" s="119"/>
      <c r="KUD1" s="119"/>
      <c r="KUE1" s="119"/>
      <c r="KUF1" s="119"/>
      <c r="KUG1" s="119"/>
      <c r="KUH1" s="119"/>
      <c r="KUI1" s="119"/>
      <c r="KUJ1" s="119"/>
      <c r="KUK1" s="119"/>
      <c r="KUL1" s="119"/>
      <c r="KUM1" s="119"/>
      <c r="KUN1" s="119"/>
      <c r="KUO1" s="119"/>
      <c r="KUP1" s="119"/>
      <c r="KUQ1" s="119"/>
      <c r="KUR1" s="119"/>
      <c r="KUS1" s="119"/>
      <c r="KUT1" s="119"/>
      <c r="KUU1" s="119"/>
      <c r="KUV1" s="119"/>
      <c r="KUW1" s="119"/>
      <c r="KUX1" s="119"/>
      <c r="KUY1" s="119"/>
      <c r="KUZ1" s="119"/>
      <c r="KVA1" s="119"/>
      <c r="KVB1" s="119"/>
      <c r="KVC1" s="119"/>
      <c r="KVD1" s="119"/>
      <c r="KVE1" s="119"/>
      <c r="KVF1" s="119"/>
      <c r="KVG1" s="119"/>
      <c r="KVH1" s="119"/>
      <c r="KVI1" s="119"/>
      <c r="KVJ1" s="119"/>
      <c r="KVK1" s="119"/>
      <c r="KVL1" s="119"/>
      <c r="KVM1" s="119"/>
      <c r="KVN1" s="119"/>
      <c r="KVO1" s="119"/>
      <c r="KVP1" s="119"/>
      <c r="KVQ1" s="119"/>
      <c r="KVR1" s="119"/>
      <c r="KVS1" s="119"/>
      <c r="KVT1" s="119"/>
      <c r="KVU1" s="119"/>
      <c r="KVV1" s="119"/>
      <c r="KVW1" s="119"/>
      <c r="KVX1" s="119"/>
      <c r="KVY1" s="119"/>
      <c r="KVZ1" s="119"/>
      <c r="KWA1" s="119"/>
      <c r="KWB1" s="119"/>
      <c r="KWC1" s="119"/>
      <c r="KWD1" s="119"/>
      <c r="KWE1" s="119"/>
      <c r="KWF1" s="119"/>
      <c r="KWG1" s="119"/>
      <c r="KWH1" s="119"/>
      <c r="KWI1" s="119"/>
      <c r="KWJ1" s="119"/>
      <c r="KWK1" s="119"/>
      <c r="KWL1" s="119"/>
      <c r="KWM1" s="119"/>
      <c r="KWN1" s="119"/>
      <c r="KWO1" s="119"/>
      <c r="KWP1" s="119"/>
      <c r="KWQ1" s="119"/>
      <c r="KWR1" s="119"/>
      <c r="KWS1" s="119"/>
      <c r="KWT1" s="119"/>
      <c r="KWU1" s="119"/>
      <c r="KWV1" s="119"/>
      <c r="KWW1" s="119"/>
      <c r="KWX1" s="119"/>
      <c r="KWY1" s="119"/>
      <c r="KWZ1" s="119"/>
      <c r="KXA1" s="119"/>
      <c r="KXB1" s="119"/>
      <c r="KXC1" s="119"/>
      <c r="KXD1" s="119"/>
      <c r="KXE1" s="119"/>
      <c r="KXF1" s="119"/>
      <c r="KXG1" s="119"/>
      <c r="KXH1" s="119"/>
      <c r="KXI1" s="119"/>
      <c r="KXJ1" s="119"/>
      <c r="KXK1" s="119"/>
      <c r="KXL1" s="119"/>
      <c r="KXM1" s="119"/>
      <c r="KXN1" s="119"/>
      <c r="KXO1" s="119"/>
      <c r="KXP1" s="119"/>
      <c r="KXQ1" s="119"/>
      <c r="KXR1" s="119"/>
      <c r="KXS1" s="119"/>
      <c r="KXT1" s="119"/>
      <c r="KXU1" s="119"/>
      <c r="KXV1" s="119"/>
      <c r="KXW1" s="119"/>
      <c r="KXX1" s="119"/>
      <c r="KXY1" s="119"/>
      <c r="KXZ1" s="119"/>
      <c r="KYA1" s="119"/>
      <c r="KYB1" s="119"/>
      <c r="KYC1" s="119"/>
      <c r="KYD1" s="119"/>
      <c r="KYE1" s="119"/>
      <c r="KYF1" s="119"/>
      <c r="KYG1" s="119"/>
      <c r="KYH1" s="119"/>
      <c r="KYI1" s="119"/>
      <c r="KYJ1" s="119"/>
      <c r="KYK1" s="119"/>
      <c r="KYL1" s="119"/>
      <c r="KYM1" s="119"/>
      <c r="KYN1" s="119"/>
      <c r="KYO1" s="119"/>
      <c r="KYP1" s="119"/>
      <c r="KYQ1" s="119"/>
      <c r="KYR1" s="119"/>
      <c r="KYS1" s="119"/>
      <c r="KYT1" s="119"/>
      <c r="KYU1" s="119"/>
      <c r="KYV1" s="119"/>
      <c r="KYW1" s="119"/>
      <c r="KYX1" s="119"/>
      <c r="KYY1" s="119"/>
      <c r="KYZ1" s="119"/>
      <c r="KZA1" s="119"/>
      <c r="KZB1" s="119"/>
      <c r="KZC1" s="119"/>
      <c r="KZD1" s="119"/>
      <c r="KZE1" s="119"/>
      <c r="KZF1" s="119"/>
      <c r="KZG1" s="119"/>
      <c r="KZH1" s="119"/>
      <c r="KZI1" s="119"/>
      <c r="KZJ1" s="119"/>
      <c r="KZK1" s="119"/>
      <c r="KZL1" s="119"/>
      <c r="KZM1" s="119"/>
      <c r="KZN1" s="119"/>
      <c r="KZO1" s="119"/>
      <c r="KZP1" s="119"/>
      <c r="KZQ1" s="119"/>
      <c r="KZR1" s="119"/>
      <c r="KZS1" s="119"/>
      <c r="KZT1" s="119"/>
      <c r="KZU1" s="119"/>
      <c r="KZV1" s="119"/>
      <c r="KZW1" s="119"/>
      <c r="KZX1" s="119"/>
      <c r="KZY1" s="119"/>
      <c r="KZZ1" s="119"/>
      <c r="LAA1" s="119"/>
      <c r="LAB1" s="119"/>
      <c r="LAC1" s="119"/>
      <c r="LAD1" s="119"/>
      <c r="LAE1" s="119"/>
      <c r="LAF1" s="119"/>
      <c r="LAG1" s="119"/>
      <c r="LAH1" s="119"/>
      <c r="LAI1" s="119"/>
      <c r="LAJ1" s="119"/>
      <c r="LAK1" s="119"/>
      <c r="LAL1" s="119"/>
      <c r="LAM1" s="119"/>
      <c r="LAN1" s="119"/>
      <c r="LAO1" s="119"/>
      <c r="LAP1" s="119"/>
      <c r="LAQ1" s="119"/>
      <c r="LAR1" s="119"/>
      <c r="LAS1" s="119"/>
      <c r="LAT1" s="119"/>
      <c r="LAU1" s="119"/>
      <c r="LAV1" s="119"/>
      <c r="LAW1" s="119"/>
      <c r="LAX1" s="119"/>
      <c r="LAY1" s="119"/>
      <c r="LAZ1" s="119"/>
      <c r="LBA1" s="119"/>
      <c r="LBB1" s="119"/>
      <c r="LBC1" s="119"/>
      <c r="LBD1" s="119"/>
      <c r="LBE1" s="119"/>
      <c r="LBF1" s="119"/>
      <c r="LBG1" s="119"/>
      <c r="LBH1" s="119"/>
      <c r="LBI1" s="119"/>
      <c r="LBJ1" s="119"/>
      <c r="LBK1" s="119"/>
      <c r="LBL1" s="119"/>
      <c r="LBM1" s="119"/>
      <c r="LBN1" s="119"/>
      <c r="LBO1" s="119"/>
      <c r="LBP1" s="119"/>
      <c r="LBQ1" s="119"/>
      <c r="LBR1" s="119"/>
      <c r="LBS1" s="119"/>
      <c r="LBT1" s="119"/>
      <c r="LBU1" s="119"/>
      <c r="LBV1" s="119"/>
      <c r="LBW1" s="119"/>
      <c r="LBX1" s="119"/>
      <c r="LBY1" s="119"/>
      <c r="LBZ1" s="119"/>
      <c r="LCA1" s="119"/>
      <c r="LCB1" s="119"/>
      <c r="LCC1" s="119"/>
      <c r="LCD1" s="119"/>
      <c r="LCE1" s="119"/>
      <c r="LCF1" s="119"/>
      <c r="LCG1" s="119"/>
      <c r="LCH1" s="119"/>
      <c r="LCI1" s="119"/>
      <c r="LCJ1" s="119"/>
      <c r="LCK1" s="119"/>
      <c r="LCL1" s="119"/>
      <c r="LCM1" s="119"/>
      <c r="LCN1" s="119"/>
      <c r="LCO1" s="119"/>
      <c r="LCP1" s="119"/>
      <c r="LCQ1" s="119"/>
      <c r="LCR1" s="119"/>
      <c r="LCS1" s="119"/>
      <c r="LCT1" s="119"/>
      <c r="LCU1" s="119"/>
      <c r="LCV1" s="119"/>
      <c r="LCW1" s="119"/>
      <c r="LCX1" s="119"/>
      <c r="LCY1" s="119"/>
      <c r="LCZ1" s="119"/>
      <c r="LDA1" s="119"/>
      <c r="LDB1" s="119"/>
      <c r="LDC1" s="119"/>
      <c r="LDD1" s="119"/>
      <c r="LDE1" s="119"/>
      <c r="LDF1" s="119"/>
      <c r="LDG1" s="119"/>
      <c r="LDH1" s="119"/>
      <c r="LDI1" s="119"/>
      <c r="LDJ1" s="119"/>
      <c r="LDK1" s="119"/>
      <c r="LDL1" s="119"/>
      <c r="LDM1" s="119"/>
      <c r="LDN1" s="119"/>
      <c r="LDO1" s="119"/>
      <c r="LDP1" s="119"/>
      <c r="LDQ1" s="119"/>
      <c r="LDR1" s="119"/>
      <c r="LDS1" s="119"/>
      <c r="LDT1" s="119"/>
      <c r="LDU1" s="119"/>
      <c r="LDV1" s="119"/>
      <c r="LDW1" s="119"/>
      <c r="LDX1" s="119"/>
      <c r="LDY1" s="119"/>
      <c r="LDZ1" s="119"/>
      <c r="LEA1" s="119"/>
      <c r="LEB1" s="119"/>
      <c r="LEC1" s="119"/>
      <c r="LED1" s="119"/>
      <c r="LEE1" s="119"/>
      <c r="LEF1" s="119"/>
      <c r="LEG1" s="119"/>
      <c r="LEH1" s="119"/>
      <c r="LEI1" s="119"/>
      <c r="LEJ1" s="119"/>
      <c r="LEK1" s="119"/>
      <c r="LEL1" s="119"/>
      <c r="LEM1" s="119"/>
      <c r="LEN1" s="119"/>
      <c r="LEO1" s="119"/>
      <c r="LEP1" s="119"/>
      <c r="LEQ1" s="119"/>
      <c r="LER1" s="119"/>
      <c r="LES1" s="119"/>
      <c r="LET1" s="119"/>
      <c r="LEU1" s="119"/>
      <c r="LEV1" s="119"/>
      <c r="LEW1" s="119"/>
      <c r="LEX1" s="119"/>
      <c r="LEY1" s="119"/>
      <c r="LEZ1" s="119"/>
      <c r="LFA1" s="119"/>
      <c r="LFB1" s="119"/>
      <c r="LFC1" s="119"/>
      <c r="LFD1" s="119"/>
      <c r="LFE1" s="119"/>
      <c r="LFF1" s="119"/>
      <c r="LFG1" s="119"/>
      <c r="LFH1" s="119"/>
      <c r="LFI1" s="119"/>
      <c r="LFJ1" s="119"/>
      <c r="LFK1" s="119"/>
      <c r="LFL1" s="119"/>
      <c r="LFM1" s="119"/>
      <c r="LFN1" s="119"/>
      <c r="LFO1" s="119"/>
      <c r="LFP1" s="119"/>
      <c r="LFQ1" s="119"/>
      <c r="LFR1" s="119"/>
      <c r="LFS1" s="119"/>
      <c r="LFT1" s="119"/>
      <c r="LFU1" s="119"/>
      <c r="LFV1" s="119"/>
      <c r="LFW1" s="119"/>
      <c r="LFX1" s="119"/>
      <c r="LFY1" s="119"/>
      <c r="LFZ1" s="119"/>
      <c r="LGA1" s="119"/>
      <c r="LGB1" s="119"/>
      <c r="LGC1" s="119"/>
      <c r="LGD1" s="119"/>
      <c r="LGE1" s="119"/>
      <c r="LGF1" s="119"/>
      <c r="LGG1" s="119"/>
      <c r="LGH1" s="119"/>
      <c r="LGI1" s="119"/>
      <c r="LGJ1" s="119"/>
      <c r="LGK1" s="119"/>
      <c r="LGL1" s="119"/>
      <c r="LGM1" s="119"/>
      <c r="LGN1" s="119"/>
      <c r="LGO1" s="119"/>
      <c r="LGP1" s="119"/>
      <c r="LGQ1" s="119"/>
      <c r="LGR1" s="119"/>
      <c r="LGS1" s="119"/>
      <c r="LGT1" s="119"/>
      <c r="LGU1" s="119"/>
      <c r="LGV1" s="119"/>
      <c r="LGW1" s="119"/>
      <c r="LGX1" s="119"/>
      <c r="LGY1" s="119"/>
      <c r="LGZ1" s="119"/>
      <c r="LHA1" s="119"/>
      <c r="LHB1" s="119"/>
      <c r="LHC1" s="119"/>
      <c r="LHD1" s="119"/>
      <c r="LHE1" s="119"/>
      <c r="LHF1" s="119"/>
      <c r="LHG1" s="119"/>
      <c r="LHH1" s="119"/>
      <c r="LHI1" s="119"/>
      <c r="LHJ1" s="119"/>
      <c r="LHK1" s="119"/>
      <c r="LHL1" s="119"/>
      <c r="LHM1" s="119"/>
      <c r="LHN1" s="119"/>
      <c r="LHO1" s="119"/>
      <c r="LHP1" s="119"/>
      <c r="LHQ1" s="119"/>
      <c r="LHR1" s="119"/>
      <c r="LHS1" s="119"/>
      <c r="LHT1" s="119"/>
      <c r="LHU1" s="119"/>
      <c r="LHV1" s="119"/>
      <c r="LHW1" s="119"/>
      <c r="LHX1" s="119"/>
      <c r="LHY1" s="119"/>
      <c r="LHZ1" s="119"/>
      <c r="LIA1" s="119"/>
      <c r="LIB1" s="119"/>
      <c r="LIC1" s="119"/>
      <c r="LID1" s="119"/>
      <c r="LIE1" s="119"/>
      <c r="LIF1" s="119"/>
      <c r="LIG1" s="119"/>
      <c r="LIH1" s="119"/>
      <c r="LII1" s="119"/>
      <c r="LIJ1" s="119"/>
      <c r="LIK1" s="119"/>
      <c r="LIL1" s="119"/>
      <c r="LIM1" s="119"/>
      <c r="LIN1" s="119"/>
      <c r="LIO1" s="119"/>
      <c r="LIP1" s="119"/>
      <c r="LIQ1" s="119"/>
      <c r="LIR1" s="119"/>
      <c r="LIS1" s="119"/>
      <c r="LIT1" s="119"/>
      <c r="LIU1" s="119"/>
      <c r="LIV1" s="119"/>
      <c r="LIW1" s="119"/>
      <c r="LIX1" s="119"/>
      <c r="LIY1" s="119"/>
      <c r="LIZ1" s="119"/>
      <c r="LJA1" s="119"/>
      <c r="LJB1" s="119"/>
      <c r="LJC1" s="119"/>
      <c r="LJD1" s="119"/>
      <c r="LJE1" s="119"/>
      <c r="LJF1" s="119"/>
      <c r="LJG1" s="119"/>
      <c r="LJH1" s="119"/>
      <c r="LJI1" s="119"/>
      <c r="LJJ1" s="119"/>
      <c r="LJK1" s="119"/>
      <c r="LJL1" s="119"/>
      <c r="LJM1" s="119"/>
      <c r="LJN1" s="119"/>
      <c r="LJO1" s="119"/>
      <c r="LJP1" s="119"/>
      <c r="LJQ1" s="119"/>
      <c r="LJR1" s="119"/>
      <c r="LJS1" s="119"/>
      <c r="LJT1" s="119"/>
      <c r="LJU1" s="119"/>
      <c r="LJV1" s="119"/>
      <c r="LJW1" s="119"/>
      <c r="LJX1" s="119"/>
      <c r="LJY1" s="119"/>
      <c r="LJZ1" s="119"/>
      <c r="LKA1" s="119"/>
      <c r="LKB1" s="119"/>
      <c r="LKC1" s="119"/>
      <c r="LKD1" s="119"/>
      <c r="LKE1" s="119"/>
      <c r="LKF1" s="119"/>
      <c r="LKG1" s="119"/>
      <c r="LKH1" s="119"/>
      <c r="LKI1" s="119"/>
      <c r="LKJ1" s="119"/>
      <c r="LKK1" s="119"/>
      <c r="LKL1" s="119"/>
      <c r="LKM1" s="119"/>
      <c r="LKN1" s="119"/>
      <c r="LKO1" s="119"/>
      <c r="LKP1" s="119"/>
      <c r="LKQ1" s="119"/>
      <c r="LKR1" s="119"/>
      <c r="LKS1" s="119"/>
      <c r="LKT1" s="119"/>
      <c r="LKU1" s="119"/>
      <c r="LKV1" s="119"/>
      <c r="LKW1" s="119"/>
      <c r="LKX1" s="119"/>
      <c r="LKY1" s="119"/>
      <c r="LKZ1" s="119"/>
      <c r="LLA1" s="119"/>
      <c r="LLB1" s="119"/>
      <c r="LLC1" s="119"/>
      <c r="LLD1" s="119"/>
      <c r="LLE1" s="119"/>
      <c r="LLF1" s="119"/>
      <c r="LLG1" s="119"/>
      <c r="LLH1" s="119"/>
      <c r="LLI1" s="119"/>
      <c r="LLJ1" s="119"/>
      <c r="LLK1" s="119"/>
      <c r="LLL1" s="119"/>
      <c r="LLM1" s="119"/>
      <c r="LLN1" s="119"/>
      <c r="LLO1" s="119"/>
      <c r="LLP1" s="119"/>
      <c r="LLQ1" s="119"/>
      <c r="LLR1" s="119"/>
      <c r="LLS1" s="119"/>
      <c r="LLT1" s="119"/>
      <c r="LLU1" s="119"/>
      <c r="LLV1" s="119"/>
      <c r="LLW1" s="119"/>
      <c r="LLX1" s="119"/>
      <c r="LLY1" s="119"/>
      <c r="LLZ1" s="119"/>
      <c r="LMA1" s="119"/>
      <c r="LMB1" s="119"/>
      <c r="LMC1" s="119"/>
      <c r="LMD1" s="119"/>
      <c r="LME1" s="119"/>
      <c r="LMF1" s="119"/>
      <c r="LMG1" s="119"/>
      <c r="LMH1" s="119"/>
      <c r="LMI1" s="119"/>
      <c r="LMJ1" s="119"/>
      <c r="LMK1" s="119"/>
      <c r="LML1" s="119"/>
      <c r="LMM1" s="119"/>
      <c r="LMN1" s="119"/>
      <c r="LMO1" s="119"/>
      <c r="LMP1" s="119"/>
      <c r="LMQ1" s="119"/>
      <c r="LMR1" s="119"/>
      <c r="LMS1" s="119"/>
      <c r="LMT1" s="119"/>
      <c r="LMU1" s="119"/>
      <c r="LMV1" s="119"/>
      <c r="LMW1" s="119"/>
      <c r="LMX1" s="119"/>
      <c r="LMY1" s="119"/>
      <c r="LMZ1" s="119"/>
      <c r="LNA1" s="119"/>
      <c r="LNB1" s="119"/>
      <c r="LNC1" s="119"/>
      <c r="LND1" s="119"/>
      <c r="LNE1" s="119"/>
      <c r="LNF1" s="119"/>
      <c r="LNG1" s="119"/>
      <c r="LNH1" s="119"/>
      <c r="LNI1" s="119"/>
      <c r="LNJ1" s="119"/>
      <c r="LNK1" s="119"/>
      <c r="LNL1" s="119"/>
      <c r="LNM1" s="119"/>
      <c r="LNN1" s="119"/>
      <c r="LNO1" s="119"/>
      <c r="LNP1" s="119"/>
      <c r="LNQ1" s="119"/>
      <c r="LNR1" s="119"/>
      <c r="LNS1" s="119"/>
      <c r="LNT1" s="119"/>
      <c r="LNU1" s="119"/>
      <c r="LNV1" s="119"/>
      <c r="LNW1" s="119"/>
      <c r="LNX1" s="119"/>
      <c r="LNY1" s="119"/>
      <c r="LNZ1" s="119"/>
      <c r="LOA1" s="119"/>
      <c r="LOB1" s="119"/>
      <c r="LOC1" s="119"/>
      <c r="LOD1" s="119"/>
      <c r="LOE1" s="119"/>
      <c r="LOF1" s="119"/>
      <c r="LOG1" s="119"/>
      <c r="LOH1" s="119"/>
      <c r="LOI1" s="119"/>
      <c r="LOJ1" s="119"/>
      <c r="LOK1" s="119"/>
      <c r="LOL1" s="119"/>
      <c r="LOM1" s="119"/>
      <c r="LON1" s="119"/>
      <c r="LOO1" s="119"/>
      <c r="LOP1" s="119"/>
      <c r="LOQ1" s="119"/>
      <c r="LOR1" s="119"/>
      <c r="LOS1" s="119"/>
      <c r="LOT1" s="119"/>
      <c r="LOU1" s="119"/>
      <c r="LOV1" s="119"/>
      <c r="LOW1" s="119"/>
      <c r="LOX1" s="119"/>
      <c r="LOY1" s="119"/>
      <c r="LOZ1" s="119"/>
      <c r="LPA1" s="119"/>
      <c r="LPB1" s="119"/>
      <c r="LPC1" s="119"/>
      <c r="LPD1" s="119"/>
      <c r="LPE1" s="119"/>
      <c r="LPF1" s="119"/>
      <c r="LPG1" s="119"/>
      <c r="LPH1" s="119"/>
      <c r="LPI1" s="119"/>
      <c r="LPJ1" s="119"/>
      <c r="LPK1" s="119"/>
      <c r="LPL1" s="119"/>
      <c r="LPM1" s="119"/>
      <c r="LPN1" s="119"/>
      <c r="LPO1" s="119"/>
      <c r="LPP1" s="119"/>
      <c r="LPQ1" s="119"/>
      <c r="LPR1" s="119"/>
      <c r="LPS1" s="119"/>
      <c r="LPT1" s="119"/>
      <c r="LPU1" s="119"/>
      <c r="LPV1" s="119"/>
      <c r="LPW1" s="119"/>
      <c r="LPX1" s="119"/>
      <c r="LPY1" s="119"/>
      <c r="LPZ1" s="119"/>
      <c r="LQA1" s="119"/>
      <c r="LQB1" s="119"/>
      <c r="LQC1" s="119"/>
      <c r="LQD1" s="119"/>
      <c r="LQE1" s="119"/>
      <c r="LQF1" s="119"/>
      <c r="LQG1" s="119"/>
      <c r="LQH1" s="119"/>
      <c r="LQI1" s="119"/>
      <c r="LQJ1" s="119"/>
      <c r="LQK1" s="119"/>
      <c r="LQL1" s="119"/>
      <c r="LQM1" s="119"/>
      <c r="LQN1" s="119"/>
      <c r="LQO1" s="119"/>
      <c r="LQP1" s="119"/>
      <c r="LQQ1" s="119"/>
      <c r="LQR1" s="119"/>
      <c r="LQS1" s="119"/>
      <c r="LQT1" s="119"/>
      <c r="LQU1" s="119"/>
      <c r="LQV1" s="119"/>
      <c r="LQW1" s="119"/>
      <c r="LQX1" s="119"/>
      <c r="LQY1" s="119"/>
      <c r="LQZ1" s="119"/>
      <c r="LRA1" s="119"/>
      <c r="LRB1" s="119"/>
      <c r="LRC1" s="119"/>
      <c r="LRD1" s="119"/>
      <c r="LRE1" s="119"/>
      <c r="LRF1" s="119"/>
      <c r="LRG1" s="119"/>
      <c r="LRH1" s="119"/>
      <c r="LRI1" s="119"/>
      <c r="LRJ1" s="119"/>
      <c r="LRK1" s="119"/>
      <c r="LRL1" s="119"/>
      <c r="LRM1" s="119"/>
      <c r="LRN1" s="119"/>
      <c r="LRO1" s="119"/>
      <c r="LRP1" s="119"/>
      <c r="LRQ1" s="119"/>
      <c r="LRR1" s="119"/>
      <c r="LRS1" s="119"/>
      <c r="LRT1" s="119"/>
      <c r="LRU1" s="119"/>
      <c r="LRV1" s="119"/>
      <c r="LRW1" s="119"/>
      <c r="LRX1" s="119"/>
      <c r="LRY1" s="119"/>
      <c r="LRZ1" s="119"/>
      <c r="LSA1" s="119"/>
      <c r="LSB1" s="119"/>
      <c r="LSC1" s="119"/>
      <c r="LSD1" s="119"/>
      <c r="LSE1" s="119"/>
      <c r="LSF1" s="119"/>
      <c r="LSG1" s="119"/>
      <c r="LSH1" s="119"/>
      <c r="LSI1" s="119"/>
      <c r="LSJ1" s="119"/>
      <c r="LSK1" s="119"/>
      <c r="LSL1" s="119"/>
      <c r="LSM1" s="119"/>
      <c r="LSN1" s="119"/>
      <c r="LSO1" s="119"/>
      <c r="LSP1" s="119"/>
      <c r="LSQ1" s="119"/>
      <c r="LSR1" s="119"/>
      <c r="LSS1" s="119"/>
      <c r="LST1" s="119"/>
      <c r="LSU1" s="119"/>
      <c r="LSV1" s="119"/>
      <c r="LSW1" s="119"/>
      <c r="LSX1" s="119"/>
      <c r="LSY1" s="119"/>
      <c r="LSZ1" s="119"/>
      <c r="LTA1" s="119"/>
      <c r="LTB1" s="119"/>
      <c r="LTC1" s="119"/>
      <c r="LTD1" s="119"/>
      <c r="LTE1" s="119"/>
      <c r="LTF1" s="119"/>
      <c r="LTG1" s="119"/>
      <c r="LTH1" s="119"/>
      <c r="LTI1" s="119"/>
      <c r="LTJ1" s="119"/>
      <c r="LTK1" s="119"/>
      <c r="LTL1" s="119"/>
      <c r="LTM1" s="119"/>
      <c r="LTN1" s="119"/>
      <c r="LTO1" s="119"/>
      <c r="LTP1" s="119"/>
      <c r="LTQ1" s="119"/>
      <c r="LTR1" s="119"/>
      <c r="LTS1" s="119"/>
      <c r="LTT1" s="119"/>
      <c r="LTU1" s="119"/>
      <c r="LTV1" s="119"/>
      <c r="LTW1" s="119"/>
      <c r="LTX1" s="119"/>
      <c r="LTY1" s="119"/>
      <c r="LTZ1" s="119"/>
      <c r="LUA1" s="119"/>
      <c r="LUB1" s="119"/>
      <c r="LUC1" s="119"/>
      <c r="LUD1" s="119"/>
      <c r="LUE1" s="119"/>
      <c r="LUF1" s="119"/>
      <c r="LUG1" s="119"/>
      <c r="LUH1" s="119"/>
      <c r="LUI1" s="119"/>
      <c r="LUJ1" s="119"/>
      <c r="LUK1" s="119"/>
      <c r="LUL1" s="119"/>
      <c r="LUM1" s="119"/>
      <c r="LUN1" s="119"/>
      <c r="LUO1" s="119"/>
      <c r="LUP1" s="119"/>
      <c r="LUQ1" s="119"/>
      <c r="LUR1" s="119"/>
      <c r="LUS1" s="119"/>
      <c r="LUT1" s="119"/>
      <c r="LUU1" s="119"/>
      <c r="LUV1" s="119"/>
      <c r="LUW1" s="119"/>
      <c r="LUX1" s="119"/>
      <c r="LUY1" s="119"/>
      <c r="LUZ1" s="119"/>
      <c r="LVA1" s="119"/>
      <c r="LVB1" s="119"/>
      <c r="LVC1" s="119"/>
      <c r="LVD1" s="119"/>
      <c r="LVE1" s="119"/>
      <c r="LVF1" s="119"/>
      <c r="LVG1" s="119"/>
      <c r="LVH1" s="119"/>
      <c r="LVI1" s="119"/>
      <c r="LVJ1" s="119"/>
      <c r="LVK1" s="119"/>
      <c r="LVL1" s="119"/>
      <c r="LVM1" s="119"/>
      <c r="LVN1" s="119"/>
      <c r="LVO1" s="119"/>
      <c r="LVP1" s="119"/>
      <c r="LVQ1" s="119"/>
      <c r="LVR1" s="119"/>
      <c r="LVS1" s="119"/>
      <c r="LVT1" s="119"/>
      <c r="LVU1" s="119"/>
      <c r="LVV1" s="119"/>
      <c r="LVW1" s="119"/>
      <c r="LVX1" s="119"/>
      <c r="LVY1" s="119"/>
      <c r="LVZ1" s="119"/>
      <c r="LWA1" s="119"/>
      <c r="LWB1" s="119"/>
      <c r="LWC1" s="119"/>
      <c r="LWD1" s="119"/>
      <c r="LWE1" s="119"/>
      <c r="LWF1" s="119"/>
      <c r="LWG1" s="119"/>
      <c r="LWH1" s="119"/>
      <c r="LWI1" s="119"/>
      <c r="LWJ1" s="119"/>
      <c r="LWK1" s="119"/>
      <c r="LWL1" s="119"/>
      <c r="LWM1" s="119"/>
      <c r="LWN1" s="119"/>
      <c r="LWO1" s="119"/>
      <c r="LWP1" s="119"/>
      <c r="LWQ1" s="119"/>
      <c r="LWR1" s="119"/>
      <c r="LWS1" s="119"/>
      <c r="LWT1" s="119"/>
      <c r="LWU1" s="119"/>
      <c r="LWV1" s="119"/>
      <c r="LWW1" s="119"/>
      <c r="LWX1" s="119"/>
      <c r="LWY1" s="119"/>
      <c r="LWZ1" s="119"/>
      <c r="LXA1" s="119"/>
      <c r="LXB1" s="119"/>
      <c r="LXC1" s="119"/>
      <c r="LXD1" s="119"/>
      <c r="LXE1" s="119"/>
      <c r="LXF1" s="119"/>
      <c r="LXG1" s="119"/>
      <c r="LXH1" s="119"/>
      <c r="LXI1" s="119"/>
      <c r="LXJ1" s="119"/>
      <c r="LXK1" s="119"/>
      <c r="LXL1" s="119"/>
      <c r="LXM1" s="119"/>
      <c r="LXN1" s="119"/>
      <c r="LXO1" s="119"/>
      <c r="LXP1" s="119"/>
      <c r="LXQ1" s="119"/>
      <c r="LXR1" s="119"/>
      <c r="LXS1" s="119"/>
      <c r="LXT1" s="119"/>
      <c r="LXU1" s="119"/>
      <c r="LXV1" s="119"/>
      <c r="LXW1" s="119"/>
      <c r="LXX1" s="119"/>
      <c r="LXY1" s="119"/>
      <c r="LXZ1" s="119"/>
      <c r="LYA1" s="119"/>
      <c r="LYB1" s="119"/>
      <c r="LYC1" s="119"/>
      <c r="LYD1" s="119"/>
      <c r="LYE1" s="119"/>
      <c r="LYF1" s="119"/>
      <c r="LYG1" s="119"/>
      <c r="LYH1" s="119"/>
      <c r="LYI1" s="119"/>
      <c r="LYJ1" s="119"/>
      <c r="LYK1" s="119"/>
      <c r="LYL1" s="119"/>
      <c r="LYM1" s="119"/>
      <c r="LYN1" s="119"/>
      <c r="LYO1" s="119"/>
      <c r="LYP1" s="119"/>
      <c r="LYQ1" s="119"/>
      <c r="LYR1" s="119"/>
      <c r="LYS1" s="119"/>
      <c r="LYT1" s="119"/>
      <c r="LYU1" s="119"/>
      <c r="LYV1" s="119"/>
      <c r="LYW1" s="119"/>
      <c r="LYX1" s="119"/>
      <c r="LYY1" s="119"/>
      <c r="LYZ1" s="119"/>
      <c r="LZA1" s="119"/>
      <c r="LZB1" s="119"/>
      <c r="LZC1" s="119"/>
      <c r="LZD1" s="119"/>
      <c r="LZE1" s="119"/>
      <c r="LZF1" s="119"/>
      <c r="LZG1" s="119"/>
      <c r="LZH1" s="119"/>
      <c r="LZI1" s="119"/>
      <c r="LZJ1" s="119"/>
      <c r="LZK1" s="119"/>
      <c r="LZL1" s="119"/>
      <c r="LZM1" s="119"/>
      <c r="LZN1" s="119"/>
      <c r="LZO1" s="119"/>
      <c r="LZP1" s="119"/>
      <c r="LZQ1" s="119"/>
      <c r="LZR1" s="119"/>
      <c r="LZS1" s="119"/>
      <c r="LZT1" s="119"/>
      <c r="LZU1" s="119"/>
      <c r="LZV1" s="119"/>
      <c r="LZW1" s="119"/>
      <c r="LZX1" s="119"/>
      <c r="LZY1" s="119"/>
      <c r="LZZ1" s="119"/>
      <c r="MAA1" s="119"/>
      <c r="MAB1" s="119"/>
      <c r="MAC1" s="119"/>
      <c r="MAD1" s="119"/>
      <c r="MAE1" s="119"/>
      <c r="MAF1" s="119"/>
      <c r="MAG1" s="119"/>
      <c r="MAH1" s="119"/>
      <c r="MAI1" s="119"/>
      <c r="MAJ1" s="119"/>
      <c r="MAK1" s="119"/>
      <c r="MAL1" s="119"/>
      <c r="MAM1" s="119"/>
      <c r="MAN1" s="119"/>
      <c r="MAO1" s="119"/>
      <c r="MAP1" s="119"/>
      <c r="MAQ1" s="119"/>
      <c r="MAR1" s="119"/>
      <c r="MAS1" s="119"/>
      <c r="MAT1" s="119"/>
      <c r="MAU1" s="119"/>
      <c r="MAV1" s="119"/>
      <c r="MAW1" s="119"/>
      <c r="MAX1" s="119"/>
      <c r="MAY1" s="119"/>
      <c r="MAZ1" s="119"/>
      <c r="MBA1" s="119"/>
      <c r="MBB1" s="119"/>
      <c r="MBC1" s="119"/>
      <c r="MBD1" s="119"/>
      <c r="MBE1" s="119"/>
      <c r="MBF1" s="119"/>
      <c r="MBG1" s="119"/>
      <c r="MBH1" s="119"/>
      <c r="MBI1" s="119"/>
      <c r="MBJ1" s="119"/>
      <c r="MBK1" s="119"/>
      <c r="MBL1" s="119"/>
      <c r="MBM1" s="119"/>
      <c r="MBN1" s="119"/>
      <c r="MBO1" s="119"/>
      <c r="MBP1" s="119"/>
      <c r="MBQ1" s="119"/>
      <c r="MBR1" s="119"/>
      <c r="MBS1" s="119"/>
      <c r="MBT1" s="119"/>
      <c r="MBU1" s="119"/>
      <c r="MBV1" s="119"/>
      <c r="MBW1" s="119"/>
      <c r="MBX1" s="119"/>
      <c r="MBY1" s="119"/>
      <c r="MBZ1" s="119"/>
      <c r="MCA1" s="119"/>
      <c r="MCB1" s="119"/>
      <c r="MCC1" s="119"/>
      <c r="MCD1" s="119"/>
      <c r="MCE1" s="119"/>
      <c r="MCF1" s="119"/>
      <c r="MCG1" s="119"/>
      <c r="MCH1" s="119"/>
      <c r="MCI1" s="119"/>
      <c r="MCJ1" s="119"/>
      <c r="MCK1" s="119"/>
      <c r="MCL1" s="119"/>
      <c r="MCM1" s="119"/>
      <c r="MCN1" s="119"/>
      <c r="MCO1" s="119"/>
      <c r="MCP1" s="119"/>
      <c r="MCQ1" s="119"/>
      <c r="MCR1" s="119"/>
      <c r="MCS1" s="119"/>
      <c r="MCT1" s="119"/>
      <c r="MCU1" s="119"/>
      <c r="MCV1" s="119"/>
      <c r="MCW1" s="119"/>
      <c r="MCX1" s="119"/>
      <c r="MCY1" s="119"/>
      <c r="MCZ1" s="119"/>
      <c r="MDA1" s="119"/>
      <c r="MDB1" s="119"/>
      <c r="MDC1" s="119"/>
      <c r="MDD1" s="119"/>
      <c r="MDE1" s="119"/>
      <c r="MDF1" s="119"/>
      <c r="MDG1" s="119"/>
      <c r="MDH1" s="119"/>
      <c r="MDI1" s="119"/>
      <c r="MDJ1" s="119"/>
      <c r="MDK1" s="119"/>
      <c r="MDL1" s="119"/>
      <c r="MDM1" s="119"/>
      <c r="MDN1" s="119"/>
      <c r="MDO1" s="119"/>
      <c r="MDP1" s="119"/>
      <c r="MDQ1" s="119"/>
      <c r="MDR1" s="119"/>
      <c r="MDS1" s="119"/>
      <c r="MDT1" s="119"/>
      <c r="MDU1" s="119"/>
      <c r="MDV1" s="119"/>
      <c r="MDW1" s="119"/>
      <c r="MDX1" s="119"/>
      <c r="MDY1" s="119"/>
      <c r="MDZ1" s="119"/>
      <c r="MEA1" s="119"/>
      <c r="MEB1" s="119"/>
      <c r="MEC1" s="119"/>
      <c r="MED1" s="119"/>
      <c r="MEE1" s="119"/>
      <c r="MEF1" s="119"/>
      <c r="MEG1" s="119"/>
      <c r="MEH1" s="119"/>
      <c r="MEI1" s="119"/>
      <c r="MEJ1" s="119"/>
      <c r="MEK1" s="119"/>
      <c r="MEL1" s="119"/>
      <c r="MEM1" s="119"/>
      <c r="MEN1" s="119"/>
      <c r="MEO1" s="119"/>
      <c r="MEP1" s="119"/>
      <c r="MEQ1" s="119"/>
      <c r="MER1" s="119"/>
      <c r="MES1" s="119"/>
      <c r="MET1" s="119"/>
      <c r="MEU1" s="119"/>
      <c r="MEV1" s="119"/>
      <c r="MEW1" s="119"/>
      <c r="MEX1" s="119"/>
      <c r="MEY1" s="119"/>
      <c r="MEZ1" s="119"/>
      <c r="MFA1" s="119"/>
      <c r="MFB1" s="119"/>
      <c r="MFC1" s="119"/>
      <c r="MFD1" s="119"/>
      <c r="MFE1" s="119"/>
      <c r="MFF1" s="119"/>
      <c r="MFG1" s="119"/>
      <c r="MFH1" s="119"/>
      <c r="MFI1" s="119"/>
      <c r="MFJ1" s="119"/>
      <c r="MFK1" s="119"/>
      <c r="MFL1" s="119"/>
      <c r="MFM1" s="119"/>
      <c r="MFN1" s="119"/>
      <c r="MFO1" s="119"/>
      <c r="MFP1" s="119"/>
      <c r="MFQ1" s="119"/>
      <c r="MFR1" s="119"/>
      <c r="MFS1" s="119"/>
      <c r="MFT1" s="119"/>
      <c r="MFU1" s="119"/>
      <c r="MFV1" s="119"/>
      <c r="MFW1" s="119"/>
      <c r="MFX1" s="119"/>
      <c r="MFY1" s="119"/>
      <c r="MFZ1" s="119"/>
      <c r="MGA1" s="119"/>
      <c r="MGB1" s="119"/>
      <c r="MGC1" s="119"/>
      <c r="MGD1" s="119"/>
      <c r="MGE1" s="119"/>
      <c r="MGF1" s="119"/>
      <c r="MGG1" s="119"/>
      <c r="MGH1" s="119"/>
      <c r="MGI1" s="119"/>
      <c r="MGJ1" s="119"/>
      <c r="MGK1" s="119"/>
      <c r="MGL1" s="119"/>
      <c r="MGM1" s="119"/>
      <c r="MGN1" s="119"/>
      <c r="MGO1" s="119"/>
      <c r="MGP1" s="119"/>
      <c r="MGQ1" s="119"/>
      <c r="MGR1" s="119"/>
      <c r="MGS1" s="119"/>
      <c r="MGT1" s="119"/>
      <c r="MGU1" s="119"/>
      <c r="MGV1" s="119"/>
      <c r="MGW1" s="119"/>
      <c r="MGX1" s="119"/>
      <c r="MGY1" s="119"/>
      <c r="MGZ1" s="119"/>
      <c r="MHA1" s="119"/>
      <c r="MHB1" s="119"/>
      <c r="MHC1" s="119"/>
      <c r="MHD1" s="119"/>
      <c r="MHE1" s="119"/>
      <c r="MHF1" s="119"/>
      <c r="MHG1" s="119"/>
      <c r="MHH1" s="119"/>
      <c r="MHI1" s="119"/>
      <c r="MHJ1" s="119"/>
      <c r="MHK1" s="119"/>
      <c r="MHL1" s="119"/>
      <c r="MHM1" s="119"/>
      <c r="MHN1" s="119"/>
      <c r="MHO1" s="119"/>
      <c r="MHP1" s="119"/>
      <c r="MHQ1" s="119"/>
      <c r="MHR1" s="119"/>
      <c r="MHS1" s="119"/>
      <c r="MHT1" s="119"/>
      <c r="MHU1" s="119"/>
      <c r="MHV1" s="119"/>
      <c r="MHW1" s="119"/>
      <c r="MHX1" s="119"/>
      <c r="MHY1" s="119"/>
      <c r="MHZ1" s="119"/>
      <c r="MIA1" s="119"/>
      <c r="MIB1" s="119"/>
      <c r="MIC1" s="119"/>
      <c r="MID1" s="119"/>
      <c r="MIE1" s="119"/>
      <c r="MIF1" s="119"/>
      <c r="MIG1" s="119"/>
      <c r="MIH1" s="119"/>
      <c r="MII1" s="119"/>
      <c r="MIJ1" s="119"/>
      <c r="MIK1" s="119"/>
      <c r="MIL1" s="119"/>
      <c r="MIM1" s="119"/>
      <c r="MIN1" s="119"/>
      <c r="MIO1" s="119"/>
      <c r="MIP1" s="119"/>
      <c r="MIQ1" s="119"/>
      <c r="MIR1" s="119"/>
      <c r="MIS1" s="119"/>
      <c r="MIT1" s="119"/>
      <c r="MIU1" s="119"/>
      <c r="MIV1" s="119"/>
      <c r="MIW1" s="119"/>
      <c r="MIX1" s="119"/>
      <c r="MIY1" s="119"/>
      <c r="MIZ1" s="119"/>
      <c r="MJA1" s="119"/>
      <c r="MJB1" s="119"/>
      <c r="MJC1" s="119"/>
      <c r="MJD1" s="119"/>
      <c r="MJE1" s="119"/>
      <c r="MJF1" s="119"/>
      <c r="MJG1" s="119"/>
      <c r="MJH1" s="119"/>
      <c r="MJI1" s="119"/>
      <c r="MJJ1" s="119"/>
      <c r="MJK1" s="119"/>
      <c r="MJL1" s="119"/>
      <c r="MJM1" s="119"/>
      <c r="MJN1" s="119"/>
      <c r="MJO1" s="119"/>
      <c r="MJP1" s="119"/>
      <c r="MJQ1" s="119"/>
      <c r="MJR1" s="119"/>
      <c r="MJS1" s="119"/>
      <c r="MJT1" s="119"/>
      <c r="MJU1" s="119"/>
      <c r="MJV1" s="119"/>
      <c r="MJW1" s="119"/>
      <c r="MJX1" s="119"/>
      <c r="MJY1" s="119"/>
      <c r="MJZ1" s="119"/>
      <c r="MKA1" s="119"/>
      <c r="MKB1" s="119"/>
      <c r="MKC1" s="119"/>
      <c r="MKD1" s="119"/>
      <c r="MKE1" s="119"/>
      <c r="MKF1" s="119"/>
      <c r="MKG1" s="119"/>
      <c r="MKH1" s="119"/>
      <c r="MKI1" s="119"/>
      <c r="MKJ1" s="119"/>
      <c r="MKK1" s="119"/>
      <c r="MKL1" s="119"/>
      <c r="MKM1" s="119"/>
      <c r="MKN1" s="119"/>
      <c r="MKO1" s="119"/>
      <c r="MKP1" s="119"/>
      <c r="MKQ1" s="119"/>
      <c r="MKR1" s="119"/>
      <c r="MKS1" s="119"/>
      <c r="MKT1" s="119"/>
      <c r="MKU1" s="119"/>
      <c r="MKV1" s="119"/>
      <c r="MKW1" s="119"/>
      <c r="MKX1" s="119"/>
      <c r="MKY1" s="119"/>
      <c r="MKZ1" s="119"/>
      <c r="MLA1" s="119"/>
      <c r="MLB1" s="119"/>
      <c r="MLC1" s="119"/>
      <c r="MLD1" s="119"/>
      <c r="MLE1" s="119"/>
      <c r="MLF1" s="119"/>
      <c r="MLG1" s="119"/>
      <c r="MLH1" s="119"/>
      <c r="MLI1" s="119"/>
      <c r="MLJ1" s="119"/>
      <c r="MLK1" s="119"/>
      <c r="MLL1" s="119"/>
      <c r="MLM1" s="119"/>
      <c r="MLN1" s="119"/>
      <c r="MLO1" s="119"/>
      <c r="MLP1" s="119"/>
      <c r="MLQ1" s="119"/>
      <c r="MLR1" s="119"/>
      <c r="MLS1" s="119"/>
      <c r="MLT1" s="119"/>
      <c r="MLU1" s="119"/>
      <c r="MLV1" s="119"/>
      <c r="MLW1" s="119"/>
      <c r="MLX1" s="119"/>
      <c r="MLY1" s="119"/>
      <c r="MLZ1" s="119"/>
      <c r="MMA1" s="119"/>
      <c r="MMB1" s="119"/>
      <c r="MMC1" s="119"/>
      <c r="MMD1" s="119"/>
      <c r="MME1" s="119"/>
      <c r="MMF1" s="119"/>
      <c r="MMG1" s="119"/>
      <c r="MMH1" s="119"/>
      <c r="MMI1" s="119"/>
      <c r="MMJ1" s="119"/>
      <c r="MMK1" s="119"/>
      <c r="MML1" s="119"/>
      <c r="MMM1" s="119"/>
      <c r="MMN1" s="119"/>
      <c r="MMO1" s="119"/>
      <c r="MMP1" s="119"/>
      <c r="MMQ1" s="119"/>
      <c r="MMR1" s="119"/>
      <c r="MMS1" s="119"/>
      <c r="MMT1" s="119"/>
      <c r="MMU1" s="119"/>
      <c r="MMV1" s="119"/>
      <c r="MMW1" s="119"/>
      <c r="MMX1" s="119"/>
      <c r="MMY1" s="119"/>
      <c r="MMZ1" s="119"/>
      <c r="MNA1" s="119"/>
      <c r="MNB1" s="119"/>
      <c r="MNC1" s="119"/>
      <c r="MND1" s="119"/>
      <c r="MNE1" s="119"/>
      <c r="MNF1" s="119"/>
      <c r="MNG1" s="119"/>
      <c r="MNH1" s="119"/>
      <c r="MNI1" s="119"/>
      <c r="MNJ1" s="119"/>
      <c r="MNK1" s="119"/>
      <c r="MNL1" s="119"/>
      <c r="MNM1" s="119"/>
      <c r="MNN1" s="119"/>
      <c r="MNO1" s="119"/>
      <c r="MNP1" s="119"/>
      <c r="MNQ1" s="119"/>
      <c r="MNR1" s="119"/>
      <c r="MNS1" s="119"/>
      <c r="MNT1" s="119"/>
      <c r="MNU1" s="119"/>
      <c r="MNV1" s="119"/>
      <c r="MNW1" s="119"/>
      <c r="MNX1" s="119"/>
      <c r="MNY1" s="119"/>
      <c r="MNZ1" s="119"/>
      <c r="MOA1" s="119"/>
      <c r="MOB1" s="119"/>
      <c r="MOC1" s="119"/>
      <c r="MOD1" s="119"/>
      <c r="MOE1" s="119"/>
      <c r="MOF1" s="119"/>
      <c r="MOG1" s="119"/>
      <c r="MOH1" s="119"/>
      <c r="MOI1" s="119"/>
      <c r="MOJ1" s="119"/>
      <c r="MOK1" s="119"/>
      <c r="MOL1" s="119"/>
      <c r="MOM1" s="119"/>
      <c r="MON1" s="119"/>
      <c r="MOO1" s="119"/>
      <c r="MOP1" s="119"/>
      <c r="MOQ1" s="119"/>
      <c r="MOR1" s="119"/>
      <c r="MOS1" s="119"/>
      <c r="MOT1" s="119"/>
      <c r="MOU1" s="119"/>
      <c r="MOV1" s="119"/>
      <c r="MOW1" s="119"/>
      <c r="MOX1" s="119"/>
      <c r="MOY1" s="119"/>
      <c r="MOZ1" s="119"/>
      <c r="MPA1" s="119"/>
      <c r="MPB1" s="119"/>
      <c r="MPC1" s="119"/>
      <c r="MPD1" s="119"/>
      <c r="MPE1" s="119"/>
      <c r="MPF1" s="119"/>
      <c r="MPG1" s="119"/>
      <c r="MPH1" s="119"/>
      <c r="MPI1" s="119"/>
      <c r="MPJ1" s="119"/>
      <c r="MPK1" s="119"/>
      <c r="MPL1" s="119"/>
      <c r="MPM1" s="119"/>
      <c r="MPN1" s="119"/>
      <c r="MPO1" s="119"/>
      <c r="MPP1" s="119"/>
      <c r="MPQ1" s="119"/>
      <c r="MPR1" s="119"/>
      <c r="MPS1" s="119"/>
      <c r="MPT1" s="119"/>
      <c r="MPU1" s="119"/>
      <c r="MPV1" s="119"/>
      <c r="MPW1" s="119"/>
      <c r="MPX1" s="119"/>
      <c r="MPY1" s="119"/>
      <c r="MPZ1" s="119"/>
      <c r="MQA1" s="119"/>
      <c r="MQB1" s="119"/>
      <c r="MQC1" s="119"/>
      <c r="MQD1" s="119"/>
      <c r="MQE1" s="119"/>
      <c r="MQF1" s="119"/>
      <c r="MQG1" s="119"/>
      <c r="MQH1" s="119"/>
      <c r="MQI1" s="119"/>
      <c r="MQJ1" s="119"/>
      <c r="MQK1" s="119"/>
      <c r="MQL1" s="119"/>
      <c r="MQM1" s="119"/>
      <c r="MQN1" s="119"/>
      <c r="MQO1" s="119"/>
      <c r="MQP1" s="119"/>
      <c r="MQQ1" s="119"/>
      <c r="MQR1" s="119"/>
      <c r="MQS1" s="119"/>
      <c r="MQT1" s="119"/>
      <c r="MQU1" s="119"/>
      <c r="MQV1" s="119"/>
      <c r="MQW1" s="119"/>
      <c r="MQX1" s="119"/>
      <c r="MQY1" s="119"/>
      <c r="MQZ1" s="119"/>
      <c r="MRA1" s="119"/>
      <c r="MRB1" s="119"/>
      <c r="MRC1" s="119"/>
      <c r="MRD1" s="119"/>
      <c r="MRE1" s="119"/>
      <c r="MRF1" s="119"/>
      <c r="MRG1" s="119"/>
      <c r="MRH1" s="119"/>
      <c r="MRI1" s="119"/>
      <c r="MRJ1" s="119"/>
      <c r="MRK1" s="119"/>
      <c r="MRL1" s="119"/>
      <c r="MRM1" s="119"/>
      <c r="MRN1" s="119"/>
      <c r="MRO1" s="119"/>
      <c r="MRP1" s="119"/>
      <c r="MRQ1" s="119"/>
      <c r="MRR1" s="119"/>
      <c r="MRS1" s="119"/>
      <c r="MRT1" s="119"/>
      <c r="MRU1" s="119"/>
      <c r="MRV1" s="119"/>
      <c r="MRW1" s="119"/>
      <c r="MRX1" s="119"/>
      <c r="MRY1" s="119"/>
      <c r="MRZ1" s="119"/>
      <c r="MSA1" s="119"/>
      <c r="MSB1" s="119"/>
      <c r="MSC1" s="119"/>
      <c r="MSD1" s="119"/>
      <c r="MSE1" s="119"/>
      <c r="MSF1" s="119"/>
      <c r="MSG1" s="119"/>
      <c r="MSH1" s="119"/>
      <c r="MSI1" s="119"/>
      <c r="MSJ1" s="119"/>
      <c r="MSK1" s="119"/>
      <c r="MSL1" s="119"/>
      <c r="MSM1" s="119"/>
      <c r="MSN1" s="119"/>
      <c r="MSO1" s="119"/>
      <c r="MSP1" s="119"/>
      <c r="MSQ1" s="119"/>
      <c r="MSR1" s="119"/>
      <c r="MSS1" s="119"/>
      <c r="MST1" s="119"/>
      <c r="MSU1" s="119"/>
      <c r="MSV1" s="119"/>
      <c r="MSW1" s="119"/>
      <c r="MSX1" s="119"/>
      <c r="MSY1" s="119"/>
      <c r="MSZ1" s="119"/>
      <c r="MTA1" s="119"/>
      <c r="MTB1" s="119"/>
      <c r="MTC1" s="119"/>
      <c r="MTD1" s="119"/>
      <c r="MTE1" s="119"/>
      <c r="MTF1" s="119"/>
      <c r="MTG1" s="119"/>
      <c r="MTH1" s="119"/>
      <c r="MTI1" s="119"/>
      <c r="MTJ1" s="119"/>
      <c r="MTK1" s="119"/>
      <c r="MTL1" s="119"/>
      <c r="MTM1" s="119"/>
      <c r="MTN1" s="119"/>
      <c r="MTO1" s="119"/>
      <c r="MTP1" s="119"/>
      <c r="MTQ1" s="119"/>
      <c r="MTR1" s="119"/>
      <c r="MTS1" s="119"/>
      <c r="MTT1" s="119"/>
      <c r="MTU1" s="119"/>
      <c r="MTV1" s="119"/>
      <c r="MTW1" s="119"/>
      <c r="MTX1" s="119"/>
      <c r="MTY1" s="119"/>
      <c r="MTZ1" s="119"/>
      <c r="MUA1" s="119"/>
      <c r="MUB1" s="119"/>
      <c r="MUC1" s="119"/>
      <c r="MUD1" s="119"/>
      <c r="MUE1" s="119"/>
      <c r="MUF1" s="119"/>
      <c r="MUG1" s="119"/>
      <c r="MUH1" s="119"/>
      <c r="MUI1" s="119"/>
      <c r="MUJ1" s="119"/>
      <c r="MUK1" s="119"/>
      <c r="MUL1" s="119"/>
      <c r="MUM1" s="119"/>
      <c r="MUN1" s="119"/>
      <c r="MUO1" s="119"/>
      <c r="MUP1" s="119"/>
      <c r="MUQ1" s="119"/>
      <c r="MUR1" s="119"/>
      <c r="MUS1" s="119"/>
      <c r="MUT1" s="119"/>
      <c r="MUU1" s="119"/>
      <c r="MUV1" s="119"/>
      <c r="MUW1" s="119"/>
      <c r="MUX1" s="119"/>
      <c r="MUY1" s="119"/>
      <c r="MUZ1" s="119"/>
      <c r="MVA1" s="119"/>
      <c r="MVB1" s="119"/>
      <c r="MVC1" s="119"/>
      <c r="MVD1" s="119"/>
      <c r="MVE1" s="119"/>
      <c r="MVF1" s="119"/>
      <c r="MVG1" s="119"/>
      <c r="MVH1" s="119"/>
      <c r="MVI1" s="119"/>
      <c r="MVJ1" s="119"/>
      <c r="MVK1" s="119"/>
      <c r="MVL1" s="119"/>
      <c r="MVM1" s="119"/>
      <c r="MVN1" s="119"/>
      <c r="MVO1" s="119"/>
      <c r="MVP1" s="119"/>
      <c r="MVQ1" s="119"/>
      <c r="MVR1" s="119"/>
      <c r="MVS1" s="119"/>
      <c r="MVT1" s="119"/>
      <c r="MVU1" s="119"/>
      <c r="MVV1" s="119"/>
      <c r="MVW1" s="119"/>
      <c r="MVX1" s="119"/>
      <c r="MVY1" s="119"/>
      <c r="MVZ1" s="119"/>
      <c r="MWA1" s="119"/>
      <c r="MWB1" s="119"/>
      <c r="MWC1" s="119"/>
      <c r="MWD1" s="119"/>
      <c r="MWE1" s="119"/>
      <c r="MWF1" s="119"/>
      <c r="MWG1" s="119"/>
      <c r="MWH1" s="119"/>
      <c r="MWI1" s="119"/>
      <c r="MWJ1" s="119"/>
      <c r="MWK1" s="119"/>
      <c r="MWL1" s="119"/>
      <c r="MWM1" s="119"/>
      <c r="MWN1" s="119"/>
      <c r="MWO1" s="119"/>
      <c r="MWP1" s="119"/>
      <c r="MWQ1" s="119"/>
      <c r="MWR1" s="119"/>
      <c r="MWS1" s="119"/>
      <c r="MWT1" s="119"/>
      <c r="MWU1" s="119"/>
      <c r="MWV1" s="119"/>
      <c r="MWW1" s="119"/>
      <c r="MWX1" s="119"/>
      <c r="MWY1" s="119"/>
      <c r="MWZ1" s="119"/>
      <c r="MXA1" s="119"/>
      <c r="MXB1" s="119"/>
      <c r="MXC1" s="119"/>
      <c r="MXD1" s="119"/>
      <c r="MXE1" s="119"/>
      <c r="MXF1" s="119"/>
      <c r="MXG1" s="119"/>
      <c r="MXH1" s="119"/>
      <c r="MXI1" s="119"/>
      <c r="MXJ1" s="119"/>
      <c r="MXK1" s="119"/>
      <c r="MXL1" s="119"/>
      <c r="MXM1" s="119"/>
      <c r="MXN1" s="119"/>
      <c r="MXO1" s="119"/>
      <c r="MXP1" s="119"/>
      <c r="MXQ1" s="119"/>
      <c r="MXR1" s="119"/>
      <c r="MXS1" s="119"/>
      <c r="MXT1" s="119"/>
      <c r="MXU1" s="119"/>
      <c r="MXV1" s="119"/>
      <c r="MXW1" s="119"/>
      <c r="MXX1" s="119"/>
      <c r="MXY1" s="119"/>
      <c r="MXZ1" s="119"/>
      <c r="MYA1" s="119"/>
      <c r="MYB1" s="119"/>
      <c r="MYC1" s="119"/>
      <c r="MYD1" s="119"/>
      <c r="MYE1" s="119"/>
      <c r="MYF1" s="119"/>
      <c r="MYG1" s="119"/>
      <c r="MYH1" s="119"/>
      <c r="MYI1" s="119"/>
      <c r="MYJ1" s="119"/>
      <c r="MYK1" s="119"/>
      <c r="MYL1" s="119"/>
      <c r="MYM1" s="119"/>
      <c r="MYN1" s="119"/>
      <c r="MYO1" s="119"/>
      <c r="MYP1" s="119"/>
      <c r="MYQ1" s="119"/>
      <c r="MYR1" s="119"/>
      <c r="MYS1" s="119"/>
      <c r="MYT1" s="119"/>
      <c r="MYU1" s="119"/>
      <c r="MYV1" s="119"/>
      <c r="MYW1" s="119"/>
      <c r="MYX1" s="119"/>
      <c r="MYY1" s="119"/>
      <c r="MYZ1" s="119"/>
      <c r="MZA1" s="119"/>
      <c r="MZB1" s="119"/>
      <c r="MZC1" s="119"/>
      <c r="MZD1" s="119"/>
      <c r="MZE1" s="119"/>
      <c r="MZF1" s="119"/>
      <c r="MZG1" s="119"/>
      <c r="MZH1" s="119"/>
      <c r="MZI1" s="119"/>
      <c r="MZJ1" s="119"/>
      <c r="MZK1" s="119"/>
      <c r="MZL1" s="119"/>
      <c r="MZM1" s="119"/>
      <c r="MZN1" s="119"/>
      <c r="MZO1" s="119"/>
      <c r="MZP1" s="119"/>
      <c r="MZQ1" s="119"/>
      <c r="MZR1" s="119"/>
      <c r="MZS1" s="119"/>
      <c r="MZT1" s="119"/>
      <c r="MZU1" s="119"/>
      <c r="MZV1" s="119"/>
      <c r="MZW1" s="119"/>
      <c r="MZX1" s="119"/>
      <c r="MZY1" s="119"/>
      <c r="MZZ1" s="119"/>
      <c r="NAA1" s="119"/>
      <c r="NAB1" s="119"/>
      <c r="NAC1" s="119"/>
      <c r="NAD1" s="119"/>
      <c r="NAE1" s="119"/>
      <c r="NAF1" s="119"/>
      <c r="NAG1" s="119"/>
      <c r="NAH1" s="119"/>
      <c r="NAI1" s="119"/>
      <c r="NAJ1" s="119"/>
      <c r="NAK1" s="119"/>
      <c r="NAL1" s="119"/>
      <c r="NAM1" s="119"/>
      <c r="NAN1" s="119"/>
      <c r="NAO1" s="119"/>
      <c r="NAP1" s="119"/>
      <c r="NAQ1" s="119"/>
      <c r="NAR1" s="119"/>
      <c r="NAS1" s="119"/>
      <c r="NAT1" s="119"/>
      <c r="NAU1" s="119"/>
      <c r="NAV1" s="119"/>
      <c r="NAW1" s="119"/>
      <c r="NAX1" s="119"/>
      <c r="NAY1" s="119"/>
      <c r="NAZ1" s="119"/>
      <c r="NBA1" s="119"/>
      <c r="NBB1" s="119"/>
      <c r="NBC1" s="119"/>
      <c r="NBD1" s="119"/>
      <c r="NBE1" s="119"/>
      <c r="NBF1" s="119"/>
      <c r="NBG1" s="119"/>
      <c r="NBH1" s="119"/>
      <c r="NBI1" s="119"/>
      <c r="NBJ1" s="119"/>
      <c r="NBK1" s="119"/>
      <c r="NBL1" s="119"/>
      <c r="NBM1" s="119"/>
      <c r="NBN1" s="119"/>
      <c r="NBO1" s="119"/>
      <c r="NBP1" s="119"/>
      <c r="NBQ1" s="119"/>
      <c r="NBR1" s="119"/>
      <c r="NBS1" s="119"/>
      <c r="NBT1" s="119"/>
      <c r="NBU1" s="119"/>
      <c r="NBV1" s="119"/>
      <c r="NBW1" s="119"/>
      <c r="NBX1" s="119"/>
      <c r="NBY1" s="119"/>
      <c r="NBZ1" s="119"/>
      <c r="NCA1" s="119"/>
      <c r="NCB1" s="119"/>
      <c r="NCC1" s="119"/>
      <c r="NCD1" s="119"/>
      <c r="NCE1" s="119"/>
      <c r="NCF1" s="119"/>
      <c r="NCG1" s="119"/>
      <c r="NCH1" s="119"/>
      <c r="NCI1" s="119"/>
      <c r="NCJ1" s="119"/>
      <c r="NCK1" s="119"/>
      <c r="NCL1" s="119"/>
      <c r="NCM1" s="119"/>
      <c r="NCN1" s="119"/>
      <c r="NCO1" s="119"/>
      <c r="NCP1" s="119"/>
      <c r="NCQ1" s="119"/>
      <c r="NCR1" s="119"/>
      <c r="NCS1" s="119"/>
      <c r="NCT1" s="119"/>
      <c r="NCU1" s="119"/>
      <c r="NCV1" s="119"/>
      <c r="NCW1" s="119"/>
      <c r="NCX1" s="119"/>
      <c r="NCY1" s="119"/>
      <c r="NCZ1" s="119"/>
      <c r="NDA1" s="119"/>
      <c r="NDB1" s="119"/>
      <c r="NDC1" s="119"/>
      <c r="NDD1" s="119"/>
      <c r="NDE1" s="119"/>
      <c r="NDF1" s="119"/>
      <c r="NDG1" s="119"/>
      <c r="NDH1" s="119"/>
      <c r="NDI1" s="119"/>
      <c r="NDJ1" s="119"/>
      <c r="NDK1" s="119"/>
      <c r="NDL1" s="119"/>
      <c r="NDM1" s="119"/>
      <c r="NDN1" s="119"/>
      <c r="NDO1" s="119"/>
      <c r="NDP1" s="119"/>
      <c r="NDQ1" s="119"/>
      <c r="NDR1" s="119"/>
      <c r="NDS1" s="119"/>
      <c r="NDT1" s="119"/>
      <c r="NDU1" s="119"/>
      <c r="NDV1" s="119"/>
      <c r="NDW1" s="119"/>
      <c r="NDX1" s="119"/>
      <c r="NDY1" s="119"/>
      <c r="NDZ1" s="119"/>
      <c r="NEA1" s="119"/>
      <c r="NEB1" s="119"/>
      <c r="NEC1" s="119"/>
      <c r="NED1" s="119"/>
      <c r="NEE1" s="119"/>
      <c r="NEF1" s="119"/>
      <c r="NEG1" s="119"/>
      <c r="NEH1" s="119"/>
      <c r="NEI1" s="119"/>
      <c r="NEJ1" s="119"/>
      <c r="NEK1" s="119"/>
      <c r="NEL1" s="119"/>
      <c r="NEM1" s="119"/>
      <c r="NEN1" s="119"/>
      <c r="NEO1" s="119"/>
      <c r="NEP1" s="119"/>
      <c r="NEQ1" s="119"/>
      <c r="NER1" s="119"/>
      <c r="NES1" s="119"/>
      <c r="NET1" s="119"/>
      <c r="NEU1" s="119"/>
      <c r="NEV1" s="119"/>
      <c r="NEW1" s="119"/>
      <c r="NEX1" s="119"/>
      <c r="NEY1" s="119"/>
      <c r="NEZ1" s="119"/>
      <c r="NFA1" s="119"/>
      <c r="NFB1" s="119"/>
      <c r="NFC1" s="119"/>
      <c r="NFD1" s="119"/>
      <c r="NFE1" s="119"/>
      <c r="NFF1" s="119"/>
      <c r="NFG1" s="119"/>
      <c r="NFH1" s="119"/>
      <c r="NFI1" s="119"/>
      <c r="NFJ1" s="119"/>
      <c r="NFK1" s="119"/>
      <c r="NFL1" s="119"/>
      <c r="NFM1" s="119"/>
      <c r="NFN1" s="119"/>
      <c r="NFO1" s="119"/>
      <c r="NFP1" s="119"/>
      <c r="NFQ1" s="119"/>
      <c r="NFR1" s="119"/>
      <c r="NFS1" s="119"/>
      <c r="NFT1" s="119"/>
      <c r="NFU1" s="119"/>
      <c r="NFV1" s="119"/>
      <c r="NFW1" s="119"/>
      <c r="NFX1" s="119"/>
      <c r="NFY1" s="119"/>
      <c r="NFZ1" s="119"/>
      <c r="NGA1" s="119"/>
      <c r="NGB1" s="119"/>
      <c r="NGC1" s="119"/>
      <c r="NGD1" s="119"/>
      <c r="NGE1" s="119"/>
      <c r="NGF1" s="119"/>
      <c r="NGG1" s="119"/>
      <c r="NGH1" s="119"/>
      <c r="NGI1" s="119"/>
      <c r="NGJ1" s="119"/>
      <c r="NGK1" s="119"/>
      <c r="NGL1" s="119"/>
      <c r="NGM1" s="119"/>
      <c r="NGN1" s="119"/>
      <c r="NGO1" s="119"/>
      <c r="NGP1" s="119"/>
      <c r="NGQ1" s="119"/>
      <c r="NGR1" s="119"/>
      <c r="NGS1" s="119"/>
      <c r="NGT1" s="119"/>
      <c r="NGU1" s="119"/>
      <c r="NGV1" s="119"/>
      <c r="NGW1" s="119"/>
      <c r="NGX1" s="119"/>
      <c r="NGY1" s="119"/>
      <c r="NGZ1" s="119"/>
      <c r="NHA1" s="119"/>
      <c r="NHB1" s="119"/>
      <c r="NHC1" s="119"/>
      <c r="NHD1" s="119"/>
      <c r="NHE1" s="119"/>
      <c r="NHF1" s="119"/>
      <c r="NHG1" s="119"/>
      <c r="NHH1" s="119"/>
      <c r="NHI1" s="119"/>
      <c r="NHJ1" s="119"/>
      <c r="NHK1" s="119"/>
      <c r="NHL1" s="119"/>
      <c r="NHM1" s="119"/>
      <c r="NHN1" s="119"/>
      <c r="NHO1" s="119"/>
      <c r="NHP1" s="119"/>
      <c r="NHQ1" s="119"/>
      <c r="NHR1" s="119"/>
      <c r="NHS1" s="119"/>
      <c r="NHT1" s="119"/>
      <c r="NHU1" s="119"/>
      <c r="NHV1" s="119"/>
      <c r="NHW1" s="119"/>
      <c r="NHX1" s="119"/>
      <c r="NHY1" s="119"/>
      <c r="NHZ1" s="119"/>
      <c r="NIA1" s="119"/>
      <c r="NIB1" s="119"/>
      <c r="NIC1" s="119"/>
      <c r="NID1" s="119"/>
      <c r="NIE1" s="119"/>
      <c r="NIF1" s="119"/>
      <c r="NIG1" s="119"/>
      <c r="NIH1" s="119"/>
      <c r="NII1" s="119"/>
      <c r="NIJ1" s="119"/>
      <c r="NIK1" s="119"/>
      <c r="NIL1" s="119"/>
      <c r="NIM1" s="119"/>
      <c r="NIN1" s="119"/>
      <c r="NIO1" s="119"/>
      <c r="NIP1" s="119"/>
      <c r="NIQ1" s="119"/>
      <c r="NIR1" s="119"/>
      <c r="NIS1" s="119"/>
      <c r="NIT1" s="119"/>
      <c r="NIU1" s="119"/>
      <c r="NIV1" s="119"/>
      <c r="NIW1" s="119"/>
      <c r="NIX1" s="119"/>
      <c r="NIY1" s="119"/>
      <c r="NIZ1" s="119"/>
      <c r="NJA1" s="119"/>
      <c r="NJB1" s="119"/>
      <c r="NJC1" s="119"/>
      <c r="NJD1" s="119"/>
      <c r="NJE1" s="119"/>
      <c r="NJF1" s="119"/>
      <c r="NJG1" s="119"/>
      <c r="NJH1" s="119"/>
      <c r="NJI1" s="119"/>
      <c r="NJJ1" s="119"/>
      <c r="NJK1" s="119"/>
      <c r="NJL1" s="119"/>
      <c r="NJM1" s="119"/>
      <c r="NJN1" s="119"/>
      <c r="NJO1" s="119"/>
      <c r="NJP1" s="119"/>
      <c r="NJQ1" s="119"/>
      <c r="NJR1" s="119"/>
      <c r="NJS1" s="119"/>
      <c r="NJT1" s="119"/>
      <c r="NJU1" s="119"/>
      <c r="NJV1" s="119"/>
      <c r="NJW1" s="119"/>
      <c r="NJX1" s="119"/>
      <c r="NJY1" s="119"/>
      <c r="NJZ1" s="119"/>
      <c r="NKA1" s="119"/>
      <c r="NKB1" s="119"/>
      <c r="NKC1" s="119"/>
      <c r="NKD1" s="119"/>
      <c r="NKE1" s="119"/>
      <c r="NKF1" s="119"/>
      <c r="NKG1" s="119"/>
      <c r="NKH1" s="119"/>
      <c r="NKI1" s="119"/>
      <c r="NKJ1" s="119"/>
      <c r="NKK1" s="119"/>
      <c r="NKL1" s="119"/>
      <c r="NKM1" s="119"/>
      <c r="NKN1" s="119"/>
      <c r="NKO1" s="119"/>
      <c r="NKP1" s="119"/>
      <c r="NKQ1" s="119"/>
      <c r="NKR1" s="119"/>
      <c r="NKS1" s="119"/>
      <c r="NKT1" s="119"/>
      <c r="NKU1" s="119"/>
      <c r="NKV1" s="119"/>
      <c r="NKW1" s="119"/>
      <c r="NKX1" s="119"/>
      <c r="NKY1" s="119"/>
      <c r="NKZ1" s="119"/>
      <c r="NLA1" s="119"/>
      <c r="NLB1" s="119"/>
      <c r="NLC1" s="119"/>
      <c r="NLD1" s="119"/>
      <c r="NLE1" s="119"/>
      <c r="NLF1" s="119"/>
      <c r="NLG1" s="119"/>
      <c r="NLH1" s="119"/>
      <c r="NLI1" s="119"/>
      <c r="NLJ1" s="119"/>
      <c r="NLK1" s="119"/>
      <c r="NLL1" s="119"/>
      <c r="NLM1" s="119"/>
      <c r="NLN1" s="119"/>
      <c r="NLO1" s="119"/>
      <c r="NLP1" s="119"/>
      <c r="NLQ1" s="119"/>
      <c r="NLR1" s="119"/>
      <c r="NLS1" s="119"/>
      <c r="NLT1" s="119"/>
      <c r="NLU1" s="119"/>
      <c r="NLV1" s="119"/>
      <c r="NLW1" s="119"/>
      <c r="NLX1" s="119"/>
      <c r="NLY1" s="119"/>
      <c r="NLZ1" s="119"/>
      <c r="NMA1" s="119"/>
      <c r="NMB1" s="119"/>
      <c r="NMC1" s="119"/>
      <c r="NMD1" s="119"/>
      <c r="NME1" s="119"/>
      <c r="NMF1" s="119"/>
      <c r="NMG1" s="119"/>
      <c r="NMH1" s="119"/>
      <c r="NMI1" s="119"/>
      <c r="NMJ1" s="119"/>
      <c r="NMK1" s="119"/>
      <c r="NML1" s="119"/>
      <c r="NMM1" s="119"/>
      <c r="NMN1" s="119"/>
      <c r="NMO1" s="119"/>
      <c r="NMP1" s="119"/>
      <c r="NMQ1" s="119"/>
      <c r="NMR1" s="119"/>
      <c r="NMS1" s="119"/>
      <c r="NMT1" s="119"/>
      <c r="NMU1" s="119"/>
      <c r="NMV1" s="119"/>
      <c r="NMW1" s="119"/>
      <c r="NMX1" s="119"/>
      <c r="NMY1" s="119"/>
      <c r="NMZ1" s="119"/>
      <c r="NNA1" s="119"/>
      <c r="NNB1" s="119"/>
      <c r="NNC1" s="119"/>
      <c r="NND1" s="119"/>
      <c r="NNE1" s="119"/>
      <c r="NNF1" s="119"/>
      <c r="NNG1" s="119"/>
      <c r="NNH1" s="119"/>
      <c r="NNI1" s="119"/>
      <c r="NNJ1" s="119"/>
      <c r="NNK1" s="119"/>
      <c r="NNL1" s="119"/>
      <c r="NNM1" s="119"/>
      <c r="NNN1" s="119"/>
      <c r="NNO1" s="119"/>
      <c r="NNP1" s="119"/>
      <c r="NNQ1" s="119"/>
      <c r="NNR1" s="119"/>
      <c r="NNS1" s="119"/>
      <c r="NNT1" s="119"/>
      <c r="NNU1" s="119"/>
      <c r="NNV1" s="119"/>
      <c r="NNW1" s="119"/>
      <c r="NNX1" s="119"/>
      <c r="NNY1" s="119"/>
      <c r="NNZ1" s="119"/>
      <c r="NOA1" s="119"/>
      <c r="NOB1" s="119"/>
      <c r="NOC1" s="119"/>
      <c r="NOD1" s="119"/>
      <c r="NOE1" s="119"/>
      <c r="NOF1" s="119"/>
      <c r="NOG1" s="119"/>
      <c r="NOH1" s="119"/>
      <c r="NOI1" s="119"/>
      <c r="NOJ1" s="119"/>
      <c r="NOK1" s="119"/>
      <c r="NOL1" s="119"/>
      <c r="NOM1" s="119"/>
      <c r="NON1" s="119"/>
      <c r="NOO1" s="119"/>
      <c r="NOP1" s="119"/>
      <c r="NOQ1" s="119"/>
      <c r="NOR1" s="119"/>
      <c r="NOS1" s="119"/>
      <c r="NOT1" s="119"/>
      <c r="NOU1" s="119"/>
      <c r="NOV1" s="119"/>
      <c r="NOW1" s="119"/>
      <c r="NOX1" s="119"/>
      <c r="NOY1" s="119"/>
      <c r="NOZ1" s="119"/>
      <c r="NPA1" s="119"/>
      <c r="NPB1" s="119"/>
      <c r="NPC1" s="119"/>
      <c r="NPD1" s="119"/>
      <c r="NPE1" s="119"/>
      <c r="NPF1" s="119"/>
      <c r="NPG1" s="119"/>
      <c r="NPH1" s="119"/>
      <c r="NPI1" s="119"/>
      <c r="NPJ1" s="119"/>
      <c r="NPK1" s="119"/>
      <c r="NPL1" s="119"/>
      <c r="NPM1" s="119"/>
      <c r="NPN1" s="119"/>
      <c r="NPO1" s="119"/>
      <c r="NPP1" s="119"/>
      <c r="NPQ1" s="119"/>
      <c r="NPR1" s="119"/>
      <c r="NPS1" s="119"/>
      <c r="NPT1" s="119"/>
      <c r="NPU1" s="119"/>
      <c r="NPV1" s="119"/>
      <c r="NPW1" s="119"/>
      <c r="NPX1" s="119"/>
      <c r="NPY1" s="119"/>
      <c r="NPZ1" s="119"/>
      <c r="NQA1" s="119"/>
      <c r="NQB1" s="119"/>
      <c r="NQC1" s="119"/>
      <c r="NQD1" s="119"/>
      <c r="NQE1" s="119"/>
      <c r="NQF1" s="119"/>
      <c r="NQG1" s="119"/>
      <c r="NQH1" s="119"/>
      <c r="NQI1" s="119"/>
      <c r="NQJ1" s="119"/>
      <c r="NQK1" s="119"/>
      <c r="NQL1" s="119"/>
      <c r="NQM1" s="119"/>
      <c r="NQN1" s="119"/>
      <c r="NQO1" s="119"/>
      <c r="NQP1" s="119"/>
      <c r="NQQ1" s="119"/>
      <c r="NQR1" s="119"/>
      <c r="NQS1" s="119"/>
      <c r="NQT1" s="119"/>
      <c r="NQU1" s="119"/>
      <c r="NQV1" s="119"/>
      <c r="NQW1" s="119"/>
      <c r="NQX1" s="119"/>
      <c r="NQY1" s="119"/>
      <c r="NQZ1" s="119"/>
      <c r="NRA1" s="119"/>
      <c r="NRB1" s="119"/>
      <c r="NRC1" s="119"/>
      <c r="NRD1" s="119"/>
      <c r="NRE1" s="119"/>
      <c r="NRF1" s="119"/>
      <c r="NRG1" s="119"/>
      <c r="NRH1" s="119"/>
      <c r="NRI1" s="119"/>
      <c r="NRJ1" s="119"/>
      <c r="NRK1" s="119"/>
      <c r="NRL1" s="119"/>
      <c r="NRM1" s="119"/>
      <c r="NRN1" s="119"/>
      <c r="NRO1" s="119"/>
      <c r="NRP1" s="119"/>
      <c r="NRQ1" s="119"/>
      <c r="NRR1" s="119"/>
      <c r="NRS1" s="119"/>
      <c r="NRT1" s="119"/>
      <c r="NRU1" s="119"/>
      <c r="NRV1" s="119"/>
      <c r="NRW1" s="119"/>
      <c r="NRX1" s="119"/>
      <c r="NRY1" s="119"/>
      <c r="NRZ1" s="119"/>
      <c r="NSA1" s="119"/>
      <c r="NSB1" s="119"/>
      <c r="NSC1" s="119"/>
      <c r="NSD1" s="119"/>
      <c r="NSE1" s="119"/>
      <c r="NSF1" s="119"/>
      <c r="NSG1" s="119"/>
      <c r="NSH1" s="119"/>
      <c r="NSI1" s="119"/>
      <c r="NSJ1" s="119"/>
      <c r="NSK1" s="119"/>
      <c r="NSL1" s="119"/>
      <c r="NSM1" s="119"/>
      <c r="NSN1" s="119"/>
      <c r="NSO1" s="119"/>
      <c r="NSP1" s="119"/>
      <c r="NSQ1" s="119"/>
      <c r="NSR1" s="119"/>
      <c r="NSS1" s="119"/>
      <c r="NST1" s="119"/>
      <c r="NSU1" s="119"/>
      <c r="NSV1" s="119"/>
      <c r="NSW1" s="119"/>
      <c r="NSX1" s="119"/>
      <c r="NSY1" s="119"/>
      <c r="NSZ1" s="119"/>
      <c r="NTA1" s="119"/>
      <c r="NTB1" s="119"/>
      <c r="NTC1" s="119"/>
      <c r="NTD1" s="119"/>
      <c r="NTE1" s="119"/>
      <c r="NTF1" s="119"/>
      <c r="NTG1" s="119"/>
      <c r="NTH1" s="119"/>
      <c r="NTI1" s="119"/>
      <c r="NTJ1" s="119"/>
      <c r="NTK1" s="119"/>
      <c r="NTL1" s="119"/>
      <c r="NTM1" s="119"/>
      <c r="NTN1" s="119"/>
      <c r="NTO1" s="119"/>
      <c r="NTP1" s="119"/>
      <c r="NTQ1" s="119"/>
      <c r="NTR1" s="119"/>
      <c r="NTS1" s="119"/>
      <c r="NTT1" s="119"/>
      <c r="NTU1" s="119"/>
      <c r="NTV1" s="119"/>
      <c r="NTW1" s="119"/>
      <c r="NTX1" s="119"/>
      <c r="NTY1" s="119"/>
      <c r="NTZ1" s="119"/>
      <c r="NUA1" s="119"/>
      <c r="NUB1" s="119"/>
      <c r="NUC1" s="119"/>
      <c r="NUD1" s="119"/>
      <c r="NUE1" s="119"/>
      <c r="NUF1" s="119"/>
      <c r="NUG1" s="119"/>
      <c r="NUH1" s="119"/>
      <c r="NUI1" s="119"/>
      <c r="NUJ1" s="119"/>
      <c r="NUK1" s="119"/>
      <c r="NUL1" s="119"/>
      <c r="NUM1" s="119"/>
      <c r="NUN1" s="119"/>
      <c r="NUO1" s="119"/>
      <c r="NUP1" s="119"/>
      <c r="NUQ1" s="119"/>
      <c r="NUR1" s="119"/>
      <c r="NUS1" s="119"/>
      <c r="NUT1" s="119"/>
      <c r="NUU1" s="119"/>
      <c r="NUV1" s="119"/>
      <c r="NUW1" s="119"/>
      <c r="NUX1" s="119"/>
      <c r="NUY1" s="119"/>
      <c r="NUZ1" s="119"/>
      <c r="NVA1" s="119"/>
      <c r="NVB1" s="119"/>
      <c r="NVC1" s="119"/>
      <c r="NVD1" s="119"/>
      <c r="NVE1" s="119"/>
      <c r="NVF1" s="119"/>
      <c r="NVG1" s="119"/>
      <c r="NVH1" s="119"/>
      <c r="NVI1" s="119"/>
      <c r="NVJ1" s="119"/>
      <c r="NVK1" s="119"/>
      <c r="NVL1" s="119"/>
      <c r="NVM1" s="119"/>
      <c r="NVN1" s="119"/>
      <c r="NVO1" s="119"/>
      <c r="NVP1" s="119"/>
      <c r="NVQ1" s="119"/>
      <c r="NVR1" s="119"/>
      <c r="NVS1" s="119"/>
      <c r="NVT1" s="119"/>
      <c r="NVU1" s="119"/>
      <c r="NVV1" s="119"/>
      <c r="NVW1" s="119"/>
      <c r="NVX1" s="119"/>
      <c r="NVY1" s="119"/>
      <c r="NVZ1" s="119"/>
      <c r="NWA1" s="119"/>
      <c r="NWB1" s="119"/>
      <c r="NWC1" s="119"/>
      <c r="NWD1" s="119"/>
      <c r="NWE1" s="119"/>
      <c r="NWF1" s="119"/>
      <c r="NWG1" s="119"/>
      <c r="NWH1" s="119"/>
      <c r="NWI1" s="119"/>
      <c r="NWJ1" s="119"/>
      <c r="NWK1" s="119"/>
      <c r="NWL1" s="119"/>
      <c r="NWM1" s="119"/>
      <c r="NWN1" s="119"/>
      <c r="NWO1" s="119"/>
      <c r="NWP1" s="119"/>
      <c r="NWQ1" s="119"/>
      <c r="NWR1" s="119"/>
      <c r="NWS1" s="119"/>
      <c r="NWT1" s="119"/>
      <c r="NWU1" s="119"/>
      <c r="NWV1" s="119"/>
      <c r="NWW1" s="119"/>
      <c r="NWX1" s="119"/>
      <c r="NWY1" s="119"/>
      <c r="NWZ1" s="119"/>
      <c r="NXA1" s="119"/>
      <c r="NXB1" s="119"/>
      <c r="NXC1" s="119"/>
      <c r="NXD1" s="119"/>
      <c r="NXE1" s="119"/>
      <c r="NXF1" s="119"/>
      <c r="NXG1" s="119"/>
      <c r="NXH1" s="119"/>
      <c r="NXI1" s="119"/>
      <c r="NXJ1" s="119"/>
      <c r="NXK1" s="119"/>
      <c r="NXL1" s="119"/>
      <c r="NXM1" s="119"/>
      <c r="NXN1" s="119"/>
      <c r="NXO1" s="119"/>
      <c r="NXP1" s="119"/>
      <c r="NXQ1" s="119"/>
      <c r="NXR1" s="119"/>
      <c r="NXS1" s="119"/>
      <c r="NXT1" s="119"/>
      <c r="NXU1" s="119"/>
      <c r="NXV1" s="119"/>
      <c r="NXW1" s="119"/>
      <c r="NXX1" s="119"/>
      <c r="NXY1" s="119"/>
      <c r="NXZ1" s="119"/>
      <c r="NYA1" s="119"/>
      <c r="NYB1" s="119"/>
      <c r="NYC1" s="119"/>
      <c r="NYD1" s="119"/>
      <c r="NYE1" s="119"/>
      <c r="NYF1" s="119"/>
      <c r="NYG1" s="119"/>
      <c r="NYH1" s="119"/>
      <c r="NYI1" s="119"/>
      <c r="NYJ1" s="119"/>
      <c r="NYK1" s="119"/>
      <c r="NYL1" s="119"/>
      <c r="NYM1" s="119"/>
      <c r="NYN1" s="119"/>
      <c r="NYO1" s="119"/>
      <c r="NYP1" s="119"/>
      <c r="NYQ1" s="119"/>
      <c r="NYR1" s="119"/>
      <c r="NYS1" s="119"/>
      <c r="NYT1" s="119"/>
      <c r="NYU1" s="119"/>
      <c r="NYV1" s="119"/>
      <c r="NYW1" s="119"/>
      <c r="NYX1" s="119"/>
      <c r="NYY1" s="119"/>
      <c r="NYZ1" s="119"/>
      <c r="NZA1" s="119"/>
      <c r="NZB1" s="119"/>
      <c r="NZC1" s="119"/>
      <c r="NZD1" s="119"/>
      <c r="NZE1" s="119"/>
      <c r="NZF1" s="119"/>
      <c r="NZG1" s="119"/>
      <c r="NZH1" s="119"/>
      <c r="NZI1" s="119"/>
      <c r="NZJ1" s="119"/>
      <c r="NZK1" s="119"/>
      <c r="NZL1" s="119"/>
      <c r="NZM1" s="119"/>
      <c r="NZN1" s="119"/>
      <c r="NZO1" s="119"/>
      <c r="NZP1" s="119"/>
      <c r="NZQ1" s="119"/>
      <c r="NZR1" s="119"/>
      <c r="NZS1" s="119"/>
      <c r="NZT1" s="119"/>
      <c r="NZU1" s="119"/>
      <c r="NZV1" s="119"/>
      <c r="NZW1" s="119"/>
      <c r="NZX1" s="119"/>
      <c r="NZY1" s="119"/>
      <c r="NZZ1" s="119"/>
      <c r="OAA1" s="119"/>
      <c r="OAB1" s="119"/>
      <c r="OAC1" s="119"/>
      <c r="OAD1" s="119"/>
      <c r="OAE1" s="119"/>
      <c r="OAF1" s="119"/>
      <c r="OAG1" s="119"/>
      <c r="OAH1" s="119"/>
      <c r="OAI1" s="119"/>
      <c r="OAJ1" s="119"/>
      <c r="OAK1" s="119"/>
      <c r="OAL1" s="119"/>
      <c r="OAM1" s="119"/>
      <c r="OAN1" s="119"/>
      <c r="OAO1" s="119"/>
      <c r="OAP1" s="119"/>
      <c r="OAQ1" s="119"/>
      <c r="OAR1" s="119"/>
      <c r="OAS1" s="119"/>
      <c r="OAT1" s="119"/>
      <c r="OAU1" s="119"/>
      <c r="OAV1" s="119"/>
      <c r="OAW1" s="119"/>
      <c r="OAX1" s="119"/>
      <c r="OAY1" s="119"/>
      <c r="OAZ1" s="119"/>
      <c r="OBA1" s="119"/>
      <c r="OBB1" s="119"/>
      <c r="OBC1" s="119"/>
      <c r="OBD1" s="119"/>
      <c r="OBE1" s="119"/>
      <c r="OBF1" s="119"/>
      <c r="OBG1" s="119"/>
      <c r="OBH1" s="119"/>
      <c r="OBI1" s="119"/>
      <c r="OBJ1" s="119"/>
      <c r="OBK1" s="119"/>
      <c r="OBL1" s="119"/>
      <c r="OBM1" s="119"/>
      <c r="OBN1" s="119"/>
      <c r="OBO1" s="119"/>
      <c r="OBP1" s="119"/>
      <c r="OBQ1" s="119"/>
      <c r="OBR1" s="119"/>
      <c r="OBS1" s="119"/>
      <c r="OBT1" s="119"/>
      <c r="OBU1" s="119"/>
      <c r="OBV1" s="119"/>
      <c r="OBW1" s="119"/>
      <c r="OBX1" s="119"/>
      <c r="OBY1" s="119"/>
      <c r="OBZ1" s="119"/>
      <c r="OCA1" s="119"/>
      <c r="OCB1" s="119"/>
      <c r="OCC1" s="119"/>
      <c r="OCD1" s="119"/>
      <c r="OCE1" s="119"/>
      <c r="OCF1" s="119"/>
      <c r="OCG1" s="119"/>
      <c r="OCH1" s="119"/>
      <c r="OCI1" s="119"/>
      <c r="OCJ1" s="119"/>
      <c r="OCK1" s="119"/>
      <c r="OCL1" s="119"/>
      <c r="OCM1" s="119"/>
      <c r="OCN1" s="119"/>
      <c r="OCO1" s="119"/>
      <c r="OCP1" s="119"/>
      <c r="OCQ1" s="119"/>
      <c r="OCR1" s="119"/>
      <c r="OCS1" s="119"/>
      <c r="OCT1" s="119"/>
      <c r="OCU1" s="119"/>
      <c r="OCV1" s="119"/>
      <c r="OCW1" s="119"/>
      <c r="OCX1" s="119"/>
      <c r="OCY1" s="119"/>
      <c r="OCZ1" s="119"/>
      <c r="ODA1" s="119"/>
      <c r="ODB1" s="119"/>
      <c r="ODC1" s="119"/>
      <c r="ODD1" s="119"/>
      <c r="ODE1" s="119"/>
      <c r="ODF1" s="119"/>
      <c r="ODG1" s="119"/>
      <c r="ODH1" s="119"/>
      <c r="ODI1" s="119"/>
      <c r="ODJ1" s="119"/>
      <c r="ODK1" s="119"/>
      <c r="ODL1" s="119"/>
      <c r="ODM1" s="119"/>
      <c r="ODN1" s="119"/>
      <c r="ODO1" s="119"/>
      <c r="ODP1" s="119"/>
      <c r="ODQ1" s="119"/>
      <c r="ODR1" s="119"/>
      <c r="ODS1" s="119"/>
      <c r="ODT1" s="119"/>
      <c r="ODU1" s="119"/>
      <c r="ODV1" s="119"/>
      <c r="ODW1" s="119"/>
      <c r="ODX1" s="119"/>
      <c r="ODY1" s="119"/>
      <c r="ODZ1" s="119"/>
      <c r="OEA1" s="119"/>
      <c r="OEB1" s="119"/>
      <c r="OEC1" s="119"/>
      <c r="OED1" s="119"/>
      <c r="OEE1" s="119"/>
      <c r="OEF1" s="119"/>
      <c r="OEG1" s="119"/>
      <c r="OEH1" s="119"/>
      <c r="OEI1" s="119"/>
      <c r="OEJ1" s="119"/>
      <c r="OEK1" s="119"/>
      <c r="OEL1" s="119"/>
      <c r="OEM1" s="119"/>
      <c r="OEN1" s="119"/>
      <c r="OEO1" s="119"/>
      <c r="OEP1" s="119"/>
      <c r="OEQ1" s="119"/>
      <c r="OER1" s="119"/>
      <c r="OES1" s="119"/>
      <c r="OET1" s="119"/>
      <c r="OEU1" s="119"/>
      <c r="OEV1" s="119"/>
      <c r="OEW1" s="119"/>
      <c r="OEX1" s="119"/>
      <c r="OEY1" s="119"/>
      <c r="OEZ1" s="119"/>
      <c r="OFA1" s="119"/>
      <c r="OFB1" s="119"/>
      <c r="OFC1" s="119"/>
      <c r="OFD1" s="119"/>
      <c r="OFE1" s="119"/>
      <c r="OFF1" s="119"/>
      <c r="OFG1" s="119"/>
      <c r="OFH1" s="119"/>
      <c r="OFI1" s="119"/>
      <c r="OFJ1" s="119"/>
      <c r="OFK1" s="119"/>
      <c r="OFL1" s="119"/>
      <c r="OFM1" s="119"/>
      <c r="OFN1" s="119"/>
      <c r="OFO1" s="119"/>
      <c r="OFP1" s="119"/>
      <c r="OFQ1" s="119"/>
      <c r="OFR1" s="119"/>
      <c r="OFS1" s="119"/>
      <c r="OFT1" s="119"/>
      <c r="OFU1" s="119"/>
      <c r="OFV1" s="119"/>
      <c r="OFW1" s="119"/>
      <c r="OFX1" s="119"/>
      <c r="OFY1" s="119"/>
      <c r="OFZ1" s="119"/>
      <c r="OGA1" s="119"/>
      <c r="OGB1" s="119"/>
      <c r="OGC1" s="119"/>
      <c r="OGD1" s="119"/>
      <c r="OGE1" s="119"/>
      <c r="OGF1" s="119"/>
      <c r="OGG1" s="119"/>
      <c r="OGH1" s="119"/>
      <c r="OGI1" s="119"/>
      <c r="OGJ1" s="119"/>
      <c r="OGK1" s="119"/>
      <c r="OGL1" s="119"/>
      <c r="OGM1" s="119"/>
      <c r="OGN1" s="119"/>
      <c r="OGO1" s="119"/>
      <c r="OGP1" s="119"/>
      <c r="OGQ1" s="119"/>
      <c r="OGR1" s="119"/>
      <c r="OGS1" s="119"/>
      <c r="OGT1" s="119"/>
      <c r="OGU1" s="119"/>
      <c r="OGV1" s="119"/>
      <c r="OGW1" s="119"/>
      <c r="OGX1" s="119"/>
      <c r="OGY1" s="119"/>
      <c r="OGZ1" s="119"/>
      <c r="OHA1" s="119"/>
      <c r="OHB1" s="119"/>
      <c r="OHC1" s="119"/>
      <c r="OHD1" s="119"/>
      <c r="OHE1" s="119"/>
      <c r="OHF1" s="119"/>
      <c r="OHG1" s="119"/>
      <c r="OHH1" s="119"/>
      <c r="OHI1" s="119"/>
      <c r="OHJ1" s="119"/>
      <c r="OHK1" s="119"/>
      <c r="OHL1" s="119"/>
      <c r="OHM1" s="119"/>
      <c r="OHN1" s="119"/>
      <c r="OHO1" s="119"/>
      <c r="OHP1" s="119"/>
      <c r="OHQ1" s="119"/>
      <c r="OHR1" s="119"/>
      <c r="OHS1" s="119"/>
      <c r="OHT1" s="119"/>
      <c r="OHU1" s="119"/>
      <c r="OHV1" s="119"/>
      <c r="OHW1" s="119"/>
      <c r="OHX1" s="119"/>
      <c r="OHY1" s="119"/>
      <c r="OHZ1" s="119"/>
      <c r="OIA1" s="119"/>
      <c r="OIB1" s="119"/>
      <c r="OIC1" s="119"/>
      <c r="OID1" s="119"/>
      <c r="OIE1" s="119"/>
      <c r="OIF1" s="119"/>
      <c r="OIG1" s="119"/>
      <c r="OIH1" s="119"/>
      <c r="OII1" s="119"/>
      <c r="OIJ1" s="119"/>
      <c r="OIK1" s="119"/>
      <c r="OIL1" s="119"/>
      <c r="OIM1" s="119"/>
      <c r="OIN1" s="119"/>
      <c r="OIO1" s="119"/>
      <c r="OIP1" s="119"/>
      <c r="OIQ1" s="119"/>
      <c r="OIR1" s="119"/>
      <c r="OIS1" s="119"/>
      <c r="OIT1" s="119"/>
      <c r="OIU1" s="119"/>
      <c r="OIV1" s="119"/>
      <c r="OIW1" s="119"/>
      <c r="OIX1" s="119"/>
      <c r="OIY1" s="119"/>
      <c r="OIZ1" s="119"/>
      <c r="OJA1" s="119"/>
      <c r="OJB1" s="119"/>
      <c r="OJC1" s="119"/>
      <c r="OJD1" s="119"/>
      <c r="OJE1" s="119"/>
      <c r="OJF1" s="119"/>
      <c r="OJG1" s="119"/>
      <c r="OJH1" s="119"/>
      <c r="OJI1" s="119"/>
      <c r="OJJ1" s="119"/>
      <c r="OJK1" s="119"/>
      <c r="OJL1" s="119"/>
      <c r="OJM1" s="119"/>
      <c r="OJN1" s="119"/>
      <c r="OJO1" s="119"/>
      <c r="OJP1" s="119"/>
      <c r="OJQ1" s="119"/>
      <c r="OJR1" s="119"/>
      <c r="OJS1" s="119"/>
      <c r="OJT1" s="119"/>
      <c r="OJU1" s="119"/>
      <c r="OJV1" s="119"/>
      <c r="OJW1" s="119"/>
      <c r="OJX1" s="119"/>
      <c r="OJY1" s="119"/>
      <c r="OJZ1" s="119"/>
      <c r="OKA1" s="119"/>
      <c r="OKB1" s="119"/>
      <c r="OKC1" s="119"/>
      <c r="OKD1" s="119"/>
      <c r="OKE1" s="119"/>
      <c r="OKF1" s="119"/>
      <c r="OKG1" s="119"/>
      <c r="OKH1" s="119"/>
      <c r="OKI1" s="119"/>
      <c r="OKJ1" s="119"/>
      <c r="OKK1" s="119"/>
      <c r="OKL1" s="119"/>
      <c r="OKM1" s="119"/>
      <c r="OKN1" s="119"/>
      <c r="OKO1" s="119"/>
      <c r="OKP1" s="119"/>
      <c r="OKQ1" s="119"/>
      <c r="OKR1" s="119"/>
      <c r="OKS1" s="119"/>
      <c r="OKT1" s="119"/>
      <c r="OKU1" s="119"/>
      <c r="OKV1" s="119"/>
      <c r="OKW1" s="119"/>
      <c r="OKX1" s="119"/>
      <c r="OKY1" s="119"/>
      <c r="OKZ1" s="119"/>
      <c r="OLA1" s="119"/>
      <c r="OLB1" s="119"/>
      <c r="OLC1" s="119"/>
      <c r="OLD1" s="119"/>
      <c r="OLE1" s="119"/>
      <c r="OLF1" s="119"/>
      <c r="OLG1" s="119"/>
      <c r="OLH1" s="119"/>
      <c r="OLI1" s="119"/>
      <c r="OLJ1" s="119"/>
      <c r="OLK1" s="119"/>
      <c r="OLL1" s="119"/>
      <c r="OLM1" s="119"/>
      <c r="OLN1" s="119"/>
      <c r="OLO1" s="119"/>
      <c r="OLP1" s="119"/>
      <c r="OLQ1" s="119"/>
      <c r="OLR1" s="119"/>
      <c r="OLS1" s="119"/>
      <c r="OLT1" s="119"/>
      <c r="OLU1" s="119"/>
      <c r="OLV1" s="119"/>
      <c r="OLW1" s="119"/>
      <c r="OLX1" s="119"/>
      <c r="OLY1" s="119"/>
      <c r="OLZ1" s="119"/>
      <c r="OMA1" s="119"/>
      <c r="OMB1" s="119"/>
      <c r="OMC1" s="119"/>
      <c r="OMD1" s="119"/>
      <c r="OME1" s="119"/>
      <c r="OMF1" s="119"/>
      <c r="OMG1" s="119"/>
      <c r="OMH1" s="119"/>
      <c r="OMI1" s="119"/>
      <c r="OMJ1" s="119"/>
      <c r="OMK1" s="119"/>
      <c r="OML1" s="119"/>
      <c r="OMM1" s="119"/>
      <c r="OMN1" s="119"/>
      <c r="OMO1" s="119"/>
      <c r="OMP1" s="119"/>
      <c r="OMQ1" s="119"/>
      <c r="OMR1" s="119"/>
      <c r="OMS1" s="119"/>
      <c r="OMT1" s="119"/>
      <c r="OMU1" s="119"/>
      <c r="OMV1" s="119"/>
      <c r="OMW1" s="119"/>
      <c r="OMX1" s="119"/>
      <c r="OMY1" s="119"/>
      <c r="OMZ1" s="119"/>
      <c r="ONA1" s="119"/>
      <c r="ONB1" s="119"/>
      <c r="ONC1" s="119"/>
      <c r="OND1" s="119"/>
      <c r="ONE1" s="119"/>
      <c r="ONF1" s="119"/>
      <c r="ONG1" s="119"/>
      <c r="ONH1" s="119"/>
      <c r="ONI1" s="119"/>
      <c r="ONJ1" s="119"/>
      <c r="ONK1" s="119"/>
      <c r="ONL1" s="119"/>
      <c r="ONM1" s="119"/>
      <c r="ONN1" s="119"/>
      <c r="ONO1" s="119"/>
      <c r="ONP1" s="119"/>
      <c r="ONQ1" s="119"/>
      <c r="ONR1" s="119"/>
      <c r="ONS1" s="119"/>
      <c r="ONT1" s="119"/>
      <c r="ONU1" s="119"/>
      <c r="ONV1" s="119"/>
      <c r="ONW1" s="119"/>
      <c r="ONX1" s="119"/>
      <c r="ONY1" s="119"/>
      <c r="ONZ1" s="119"/>
      <c r="OOA1" s="119"/>
      <c r="OOB1" s="119"/>
      <c r="OOC1" s="119"/>
      <c r="OOD1" s="119"/>
      <c r="OOE1" s="119"/>
      <c r="OOF1" s="119"/>
      <c r="OOG1" s="119"/>
      <c r="OOH1" s="119"/>
      <c r="OOI1" s="119"/>
      <c r="OOJ1" s="119"/>
      <c r="OOK1" s="119"/>
      <c r="OOL1" s="119"/>
      <c r="OOM1" s="119"/>
      <c r="OON1" s="119"/>
      <c r="OOO1" s="119"/>
      <c r="OOP1" s="119"/>
      <c r="OOQ1" s="119"/>
      <c r="OOR1" s="119"/>
      <c r="OOS1" s="119"/>
      <c r="OOT1" s="119"/>
      <c r="OOU1" s="119"/>
      <c r="OOV1" s="119"/>
      <c r="OOW1" s="119"/>
      <c r="OOX1" s="119"/>
      <c r="OOY1" s="119"/>
      <c r="OOZ1" s="119"/>
      <c r="OPA1" s="119"/>
      <c r="OPB1" s="119"/>
      <c r="OPC1" s="119"/>
      <c r="OPD1" s="119"/>
      <c r="OPE1" s="119"/>
      <c r="OPF1" s="119"/>
      <c r="OPG1" s="119"/>
      <c r="OPH1" s="119"/>
      <c r="OPI1" s="119"/>
      <c r="OPJ1" s="119"/>
      <c r="OPK1" s="119"/>
      <c r="OPL1" s="119"/>
      <c r="OPM1" s="119"/>
      <c r="OPN1" s="119"/>
      <c r="OPO1" s="119"/>
      <c r="OPP1" s="119"/>
      <c r="OPQ1" s="119"/>
      <c r="OPR1" s="119"/>
      <c r="OPS1" s="119"/>
      <c r="OPT1" s="119"/>
      <c r="OPU1" s="119"/>
      <c r="OPV1" s="119"/>
      <c r="OPW1" s="119"/>
      <c r="OPX1" s="119"/>
      <c r="OPY1" s="119"/>
      <c r="OPZ1" s="119"/>
      <c r="OQA1" s="119"/>
      <c r="OQB1" s="119"/>
      <c r="OQC1" s="119"/>
      <c r="OQD1" s="119"/>
      <c r="OQE1" s="119"/>
      <c r="OQF1" s="119"/>
      <c r="OQG1" s="119"/>
      <c r="OQH1" s="119"/>
      <c r="OQI1" s="119"/>
      <c r="OQJ1" s="119"/>
      <c r="OQK1" s="119"/>
      <c r="OQL1" s="119"/>
      <c r="OQM1" s="119"/>
      <c r="OQN1" s="119"/>
      <c r="OQO1" s="119"/>
      <c r="OQP1" s="119"/>
      <c r="OQQ1" s="119"/>
      <c r="OQR1" s="119"/>
      <c r="OQS1" s="119"/>
      <c r="OQT1" s="119"/>
      <c r="OQU1" s="119"/>
      <c r="OQV1" s="119"/>
      <c r="OQW1" s="119"/>
      <c r="OQX1" s="119"/>
      <c r="OQY1" s="119"/>
      <c r="OQZ1" s="119"/>
      <c r="ORA1" s="119"/>
      <c r="ORB1" s="119"/>
      <c r="ORC1" s="119"/>
      <c r="ORD1" s="119"/>
      <c r="ORE1" s="119"/>
      <c r="ORF1" s="119"/>
      <c r="ORG1" s="119"/>
      <c r="ORH1" s="119"/>
      <c r="ORI1" s="119"/>
      <c r="ORJ1" s="119"/>
      <c r="ORK1" s="119"/>
      <c r="ORL1" s="119"/>
      <c r="ORM1" s="119"/>
      <c r="ORN1" s="119"/>
      <c r="ORO1" s="119"/>
      <c r="ORP1" s="119"/>
      <c r="ORQ1" s="119"/>
      <c r="ORR1" s="119"/>
      <c r="ORS1" s="119"/>
      <c r="ORT1" s="119"/>
      <c r="ORU1" s="119"/>
      <c r="ORV1" s="119"/>
      <c r="ORW1" s="119"/>
      <c r="ORX1" s="119"/>
      <c r="ORY1" s="119"/>
      <c r="ORZ1" s="119"/>
      <c r="OSA1" s="119"/>
      <c r="OSB1" s="119"/>
      <c r="OSC1" s="119"/>
      <c r="OSD1" s="119"/>
      <c r="OSE1" s="119"/>
      <c r="OSF1" s="119"/>
      <c r="OSG1" s="119"/>
      <c r="OSH1" s="119"/>
      <c r="OSI1" s="119"/>
      <c r="OSJ1" s="119"/>
      <c r="OSK1" s="119"/>
      <c r="OSL1" s="119"/>
      <c r="OSM1" s="119"/>
      <c r="OSN1" s="119"/>
      <c r="OSO1" s="119"/>
      <c r="OSP1" s="119"/>
      <c r="OSQ1" s="119"/>
      <c r="OSR1" s="119"/>
      <c r="OSS1" s="119"/>
      <c r="OST1" s="119"/>
      <c r="OSU1" s="119"/>
      <c r="OSV1" s="119"/>
      <c r="OSW1" s="119"/>
      <c r="OSX1" s="119"/>
      <c r="OSY1" s="119"/>
      <c r="OSZ1" s="119"/>
      <c r="OTA1" s="119"/>
      <c r="OTB1" s="119"/>
      <c r="OTC1" s="119"/>
      <c r="OTD1" s="119"/>
      <c r="OTE1" s="119"/>
      <c r="OTF1" s="119"/>
      <c r="OTG1" s="119"/>
      <c r="OTH1" s="119"/>
      <c r="OTI1" s="119"/>
      <c r="OTJ1" s="119"/>
      <c r="OTK1" s="119"/>
      <c r="OTL1" s="119"/>
      <c r="OTM1" s="119"/>
      <c r="OTN1" s="119"/>
      <c r="OTO1" s="119"/>
      <c r="OTP1" s="119"/>
      <c r="OTQ1" s="119"/>
      <c r="OTR1" s="119"/>
      <c r="OTS1" s="119"/>
      <c r="OTT1" s="119"/>
      <c r="OTU1" s="119"/>
      <c r="OTV1" s="119"/>
      <c r="OTW1" s="119"/>
      <c r="OTX1" s="119"/>
      <c r="OTY1" s="119"/>
      <c r="OTZ1" s="119"/>
      <c r="OUA1" s="119"/>
      <c r="OUB1" s="119"/>
      <c r="OUC1" s="119"/>
      <c r="OUD1" s="119"/>
      <c r="OUE1" s="119"/>
      <c r="OUF1" s="119"/>
      <c r="OUG1" s="119"/>
      <c r="OUH1" s="119"/>
      <c r="OUI1" s="119"/>
      <c r="OUJ1" s="119"/>
      <c r="OUK1" s="119"/>
      <c r="OUL1" s="119"/>
      <c r="OUM1" s="119"/>
      <c r="OUN1" s="119"/>
      <c r="OUO1" s="119"/>
      <c r="OUP1" s="119"/>
      <c r="OUQ1" s="119"/>
      <c r="OUR1" s="119"/>
      <c r="OUS1" s="119"/>
      <c r="OUT1" s="119"/>
      <c r="OUU1" s="119"/>
      <c r="OUV1" s="119"/>
      <c r="OUW1" s="119"/>
      <c r="OUX1" s="119"/>
      <c r="OUY1" s="119"/>
      <c r="OUZ1" s="119"/>
      <c r="OVA1" s="119"/>
      <c r="OVB1" s="119"/>
      <c r="OVC1" s="119"/>
      <c r="OVD1" s="119"/>
      <c r="OVE1" s="119"/>
      <c r="OVF1" s="119"/>
      <c r="OVG1" s="119"/>
      <c r="OVH1" s="119"/>
      <c r="OVI1" s="119"/>
      <c r="OVJ1" s="119"/>
      <c r="OVK1" s="119"/>
      <c r="OVL1" s="119"/>
      <c r="OVM1" s="119"/>
      <c r="OVN1" s="119"/>
      <c r="OVO1" s="119"/>
      <c r="OVP1" s="119"/>
      <c r="OVQ1" s="119"/>
      <c r="OVR1" s="119"/>
      <c r="OVS1" s="119"/>
      <c r="OVT1" s="119"/>
      <c r="OVU1" s="119"/>
      <c r="OVV1" s="119"/>
      <c r="OVW1" s="119"/>
      <c r="OVX1" s="119"/>
      <c r="OVY1" s="119"/>
      <c r="OVZ1" s="119"/>
      <c r="OWA1" s="119"/>
      <c r="OWB1" s="119"/>
      <c r="OWC1" s="119"/>
      <c r="OWD1" s="119"/>
      <c r="OWE1" s="119"/>
      <c r="OWF1" s="119"/>
      <c r="OWG1" s="119"/>
      <c r="OWH1" s="119"/>
      <c r="OWI1" s="119"/>
      <c r="OWJ1" s="119"/>
      <c r="OWK1" s="119"/>
      <c r="OWL1" s="119"/>
      <c r="OWM1" s="119"/>
      <c r="OWN1" s="119"/>
      <c r="OWO1" s="119"/>
      <c r="OWP1" s="119"/>
      <c r="OWQ1" s="119"/>
      <c r="OWR1" s="119"/>
      <c r="OWS1" s="119"/>
      <c r="OWT1" s="119"/>
      <c r="OWU1" s="119"/>
      <c r="OWV1" s="119"/>
      <c r="OWW1" s="119"/>
      <c r="OWX1" s="119"/>
      <c r="OWY1" s="119"/>
      <c r="OWZ1" s="119"/>
      <c r="OXA1" s="119"/>
      <c r="OXB1" s="119"/>
      <c r="OXC1" s="119"/>
      <c r="OXD1" s="119"/>
      <c r="OXE1" s="119"/>
      <c r="OXF1" s="119"/>
      <c r="OXG1" s="119"/>
      <c r="OXH1" s="119"/>
      <c r="OXI1" s="119"/>
      <c r="OXJ1" s="119"/>
      <c r="OXK1" s="119"/>
      <c r="OXL1" s="119"/>
      <c r="OXM1" s="119"/>
      <c r="OXN1" s="119"/>
      <c r="OXO1" s="119"/>
      <c r="OXP1" s="119"/>
      <c r="OXQ1" s="119"/>
      <c r="OXR1" s="119"/>
      <c r="OXS1" s="119"/>
      <c r="OXT1" s="119"/>
      <c r="OXU1" s="119"/>
      <c r="OXV1" s="119"/>
      <c r="OXW1" s="119"/>
      <c r="OXX1" s="119"/>
      <c r="OXY1" s="119"/>
      <c r="OXZ1" s="119"/>
      <c r="OYA1" s="119"/>
      <c r="OYB1" s="119"/>
      <c r="OYC1" s="119"/>
      <c r="OYD1" s="119"/>
      <c r="OYE1" s="119"/>
      <c r="OYF1" s="119"/>
      <c r="OYG1" s="119"/>
      <c r="OYH1" s="119"/>
      <c r="OYI1" s="119"/>
      <c r="OYJ1" s="119"/>
      <c r="OYK1" s="119"/>
      <c r="OYL1" s="119"/>
      <c r="OYM1" s="119"/>
      <c r="OYN1" s="119"/>
      <c r="OYO1" s="119"/>
      <c r="OYP1" s="119"/>
      <c r="OYQ1" s="119"/>
      <c r="OYR1" s="119"/>
      <c r="OYS1" s="119"/>
      <c r="OYT1" s="119"/>
      <c r="OYU1" s="119"/>
      <c r="OYV1" s="119"/>
      <c r="OYW1" s="119"/>
      <c r="OYX1" s="119"/>
      <c r="OYY1" s="119"/>
      <c r="OYZ1" s="119"/>
      <c r="OZA1" s="119"/>
      <c r="OZB1" s="119"/>
      <c r="OZC1" s="119"/>
      <c r="OZD1" s="119"/>
      <c r="OZE1" s="119"/>
      <c r="OZF1" s="119"/>
      <c r="OZG1" s="119"/>
      <c r="OZH1" s="119"/>
      <c r="OZI1" s="119"/>
      <c r="OZJ1" s="119"/>
      <c r="OZK1" s="119"/>
      <c r="OZL1" s="119"/>
      <c r="OZM1" s="119"/>
      <c r="OZN1" s="119"/>
      <c r="OZO1" s="119"/>
      <c r="OZP1" s="119"/>
      <c r="OZQ1" s="119"/>
      <c r="OZR1" s="119"/>
      <c r="OZS1" s="119"/>
      <c r="OZT1" s="119"/>
      <c r="OZU1" s="119"/>
      <c r="OZV1" s="119"/>
      <c r="OZW1" s="119"/>
      <c r="OZX1" s="119"/>
      <c r="OZY1" s="119"/>
      <c r="OZZ1" s="119"/>
      <c r="PAA1" s="119"/>
      <c r="PAB1" s="119"/>
      <c r="PAC1" s="119"/>
      <c r="PAD1" s="119"/>
      <c r="PAE1" s="119"/>
      <c r="PAF1" s="119"/>
      <c r="PAG1" s="119"/>
      <c r="PAH1" s="119"/>
      <c r="PAI1" s="119"/>
      <c r="PAJ1" s="119"/>
      <c r="PAK1" s="119"/>
      <c r="PAL1" s="119"/>
      <c r="PAM1" s="119"/>
      <c r="PAN1" s="119"/>
      <c r="PAO1" s="119"/>
      <c r="PAP1" s="119"/>
      <c r="PAQ1" s="119"/>
      <c r="PAR1" s="119"/>
      <c r="PAS1" s="119"/>
      <c r="PAT1" s="119"/>
      <c r="PAU1" s="119"/>
      <c r="PAV1" s="119"/>
      <c r="PAW1" s="119"/>
      <c r="PAX1" s="119"/>
      <c r="PAY1" s="119"/>
      <c r="PAZ1" s="119"/>
      <c r="PBA1" s="119"/>
      <c r="PBB1" s="119"/>
      <c r="PBC1" s="119"/>
      <c r="PBD1" s="119"/>
      <c r="PBE1" s="119"/>
      <c r="PBF1" s="119"/>
      <c r="PBG1" s="119"/>
      <c r="PBH1" s="119"/>
      <c r="PBI1" s="119"/>
      <c r="PBJ1" s="119"/>
      <c r="PBK1" s="119"/>
      <c r="PBL1" s="119"/>
      <c r="PBM1" s="119"/>
      <c r="PBN1" s="119"/>
      <c r="PBO1" s="119"/>
      <c r="PBP1" s="119"/>
      <c r="PBQ1" s="119"/>
      <c r="PBR1" s="119"/>
      <c r="PBS1" s="119"/>
      <c r="PBT1" s="119"/>
      <c r="PBU1" s="119"/>
      <c r="PBV1" s="119"/>
      <c r="PBW1" s="119"/>
      <c r="PBX1" s="119"/>
      <c r="PBY1" s="119"/>
      <c r="PBZ1" s="119"/>
      <c r="PCA1" s="119"/>
      <c r="PCB1" s="119"/>
      <c r="PCC1" s="119"/>
      <c r="PCD1" s="119"/>
      <c r="PCE1" s="119"/>
      <c r="PCF1" s="119"/>
      <c r="PCG1" s="119"/>
      <c r="PCH1" s="119"/>
      <c r="PCI1" s="119"/>
      <c r="PCJ1" s="119"/>
      <c r="PCK1" s="119"/>
      <c r="PCL1" s="119"/>
      <c r="PCM1" s="119"/>
      <c r="PCN1" s="119"/>
      <c r="PCO1" s="119"/>
      <c r="PCP1" s="119"/>
      <c r="PCQ1" s="119"/>
      <c r="PCR1" s="119"/>
      <c r="PCS1" s="119"/>
      <c r="PCT1" s="119"/>
      <c r="PCU1" s="119"/>
      <c r="PCV1" s="119"/>
      <c r="PCW1" s="119"/>
      <c r="PCX1" s="119"/>
      <c r="PCY1" s="119"/>
      <c r="PCZ1" s="119"/>
      <c r="PDA1" s="119"/>
      <c r="PDB1" s="119"/>
      <c r="PDC1" s="119"/>
      <c r="PDD1" s="119"/>
      <c r="PDE1" s="119"/>
      <c r="PDF1" s="119"/>
      <c r="PDG1" s="119"/>
      <c r="PDH1" s="119"/>
      <c r="PDI1" s="119"/>
      <c r="PDJ1" s="119"/>
      <c r="PDK1" s="119"/>
      <c r="PDL1" s="119"/>
      <c r="PDM1" s="119"/>
      <c r="PDN1" s="119"/>
      <c r="PDO1" s="119"/>
      <c r="PDP1" s="119"/>
      <c r="PDQ1" s="119"/>
      <c r="PDR1" s="119"/>
      <c r="PDS1" s="119"/>
      <c r="PDT1" s="119"/>
      <c r="PDU1" s="119"/>
      <c r="PDV1" s="119"/>
      <c r="PDW1" s="119"/>
      <c r="PDX1" s="119"/>
      <c r="PDY1" s="119"/>
      <c r="PDZ1" s="119"/>
      <c r="PEA1" s="119"/>
      <c r="PEB1" s="119"/>
      <c r="PEC1" s="119"/>
      <c r="PED1" s="119"/>
      <c r="PEE1" s="119"/>
      <c r="PEF1" s="119"/>
      <c r="PEG1" s="119"/>
      <c r="PEH1" s="119"/>
      <c r="PEI1" s="119"/>
      <c r="PEJ1" s="119"/>
      <c r="PEK1" s="119"/>
      <c r="PEL1" s="119"/>
      <c r="PEM1" s="119"/>
      <c r="PEN1" s="119"/>
      <c r="PEO1" s="119"/>
      <c r="PEP1" s="119"/>
      <c r="PEQ1" s="119"/>
      <c r="PER1" s="119"/>
      <c r="PES1" s="119"/>
      <c r="PET1" s="119"/>
      <c r="PEU1" s="119"/>
      <c r="PEV1" s="119"/>
      <c r="PEW1" s="119"/>
      <c r="PEX1" s="119"/>
      <c r="PEY1" s="119"/>
      <c r="PEZ1" s="119"/>
      <c r="PFA1" s="119"/>
      <c r="PFB1" s="119"/>
      <c r="PFC1" s="119"/>
      <c r="PFD1" s="119"/>
      <c r="PFE1" s="119"/>
      <c r="PFF1" s="119"/>
      <c r="PFG1" s="119"/>
      <c r="PFH1" s="119"/>
      <c r="PFI1" s="119"/>
      <c r="PFJ1" s="119"/>
      <c r="PFK1" s="119"/>
      <c r="PFL1" s="119"/>
      <c r="PFM1" s="119"/>
      <c r="PFN1" s="119"/>
      <c r="PFO1" s="119"/>
      <c r="PFP1" s="119"/>
      <c r="PFQ1" s="119"/>
      <c r="PFR1" s="119"/>
      <c r="PFS1" s="119"/>
      <c r="PFT1" s="119"/>
      <c r="PFU1" s="119"/>
      <c r="PFV1" s="119"/>
      <c r="PFW1" s="119"/>
      <c r="PFX1" s="119"/>
      <c r="PFY1" s="119"/>
      <c r="PFZ1" s="119"/>
      <c r="PGA1" s="119"/>
      <c r="PGB1" s="119"/>
      <c r="PGC1" s="119"/>
      <c r="PGD1" s="119"/>
      <c r="PGE1" s="119"/>
      <c r="PGF1" s="119"/>
      <c r="PGG1" s="119"/>
      <c r="PGH1" s="119"/>
      <c r="PGI1" s="119"/>
      <c r="PGJ1" s="119"/>
      <c r="PGK1" s="119"/>
      <c r="PGL1" s="119"/>
      <c r="PGM1" s="119"/>
      <c r="PGN1" s="119"/>
      <c r="PGO1" s="119"/>
      <c r="PGP1" s="119"/>
      <c r="PGQ1" s="119"/>
      <c r="PGR1" s="119"/>
      <c r="PGS1" s="119"/>
      <c r="PGT1" s="119"/>
      <c r="PGU1" s="119"/>
      <c r="PGV1" s="119"/>
      <c r="PGW1" s="119"/>
      <c r="PGX1" s="119"/>
      <c r="PGY1" s="119"/>
      <c r="PGZ1" s="119"/>
      <c r="PHA1" s="119"/>
      <c r="PHB1" s="119"/>
      <c r="PHC1" s="119"/>
      <c r="PHD1" s="119"/>
      <c r="PHE1" s="119"/>
      <c r="PHF1" s="119"/>
      <c r="PHG1" s="119"/>
      <c r="PHH1" s="119"/>
      <c r="PHI1" s="119"/>
      <c r="PHJ1" s="119"/>
      <c r="PHK1" s="119"/>
      <c r="PHL1" s="119"/>
      <c r="PHM1" s="119"/>
      <c r="PHN1" s="119"/>
      <c r="PHO1" s="119"/>
      <c r="PHP1" s="119"/>
      <c r="PHQ1" s="119"/>
      <c r="PHR1" s="119"/>
      <c r="PHS1" s="119"/>
      <c r="PHT1" s="119"/>
      <c r="PHU1" s="119"/>
      <c r="PHV1" s="119"/>
      <c r="PHW1" s="119"/>
      <c r="PHX1" s="119"/>
      <c r="PHY1" s="119"/>
      <c r="PHZ1" s="119"/>
      <c r="PIA1" s="119"/>
      <c r="PIB1" s="119"/>
      <c r="PIC1" s="119"/>
      <c r="PID1" s="119"/>
      <c r="PIE1" s="119"/>
      <c r="PIF1" s="119"/>
      <c r="PIG1" s="119"/>
      <c r="PIH1" s="119"/>
      <c r="PII1" s="119"/>
      <c r="PIJ1" s="119"/>
      <c r="PIK1" s="119"/>
      <c r="PIL1" s="119"/>
      <c r="PIM1" s="119"/>
      <c r="PIN1" s="119"/>
      <c r="PIO1" s="119"/>
      <c r="PIP1" s="119"/>
      <c r="PIQ1" s="119"/>
      <c r="PIR1" s="119"/>
      <c r="PIS1" s="119"/>
      <c r="PIT1" s="119"/>
      <c r="PIU1" s="119"/>
      <c r="PIV1" s="119"/>
      <c r="PIW1" s="119"/>
      <c r="PIX1" s="119"/>
      <c r="PIY1" s="119"/>
      <c r="PIZ1" s="119"/>
      <c r="PJA1" s="119"/>
      <c r="PJB1" s="119"/>
      <c r="PJC1" s="119"/>
      <c r="PJD1" s="119"/>
      <c r="PJE1" s="119"/>
      <c r="PJF1" s="119"/>
      <c r="PJG1" s="119"/>
      <c r="PJH1" s="119"/>
      <c r="PJI1" s="119"/>
      <c r="PJJ1" s="119"/>
      <c r="PJK1" s="119"/>
      <c r="PJL1" s="119"/>
      <c r="PJM1" s="119"/>
      <c r="PJN1" s="119"/>
      <c r="PJO1" s="119"/>
      <c r="PJP1" s="119"/>
      <c r="PJQ1" s="119"/>
      <c r="PJR1" s="119"/>
      <c r="PJS1" s="119"/>
      <c r="PJT1" s="119"/>
      <c r="PJU1" s="119"/>
      <c r="PJV1" s="119"/>
      <c r="PJW1" s="119"/>
      <c r="PJX1" s="119"/>
      <c r="PJY1" s="119"/>
      <c r="PJZ1" s="119"/>
      <c r="PKA1" s="119"/>
      <c r="PKB1" s="119"/>
      <c r="PKC1" s="119"/>
      <c r="PKD1" s="119"/>
      <c r="PKE1" s="119"/>
      <c r="PKF1" s="119"/>
      <c r="PKG1" s="119"/>
      <c r="PKH1" s="119"/>
      <c r="PKI1" s="119"/>
      <c r="PKJ1" s="119"/>
      <c r="PKK1" s="119"/>
      <c r="PKL1" s="119"/>
      <c r="PKM1" s="119"/>
      <c r="PKN1" s="119"/>
      <c r="PKO1" s="119"/>
      <c r="PKP1" s="119"/>
      <c r="PKQ1" s="119"/>
      <c r="PKR1" s="119"/>
      <c r="PKS1" s="119"/>
      <c r="PKT1" s="119"/>
      <c r="PKU1" s="119"/>
      <c r="PKV1" s="119"/>
      <c r="PKW1" s="119"/>
      <c r="PKX1" s="119"/>
      <c r="PKY1" s="119"/>
      <c r="PKZ1" s="119"/>
      <c r="PLA1" s="119"/>
      <c r="PLB1" s="119"/>
      <c r="PLC1" s="119"/>
      <c r="PLD1" s="119"/>
      <c r="PLE1" s="119"/>
      <c r="PLF1" s="119"/>
      <c r="PLG1" s="119"/>
      <c r="PLH1" s="119"/>
      <c r="PLI1" s="119"/>
      <c r="PLJ1" s="119"/>
      <c r="PLK1" s="119"/>
      <c r="PLL1" s="119"/>
      <c r="PLM1" s="119"/>
      <c r="PLN1" s="119"/>
      <c r="PLO1" s="119"/>
      <c r="PLP1" s="119"/>
      <c r="PLQ1" s="119"/>
      <c r="PLR1" s="119"/>
      <c r="PLS1" s="119"/>
      <c r="PLT1" s="119"/>
      <c r="PLU1" s="119"/>
      <c r="PLV1" s="119"/>
      <c r="PLW1" s="119"/>
      <c r="PLX1" s="119"/>
      <c r="PLY1" s="119"/>
      <c r="PLZ1" s="119"/>
      <c r="PMA1" s="119"/>
      <c r="PMB1" s="119"/>
      <c r="PMC1" s="119"/>
      <c r="PMD1" s="119"/>
      <c r="PME1" s="119"/>
      <c r="PMF1" s="119"/>
      <c r="PMG1" s="119"/>
      <c r="PMH1" s="119"/>
      <c r="PMI1" s="119"/>
      <c r="PMJ1" s="119"/>
      <c r="PMK1" s="119"/>
      <c r="PML1" s="119"/>
      <c r="PMM1" s="119"/>
      <c r="PMN1" s="119"/>
      <c r="PMO1" s="119"/>
      <c r="PMP1" s="119"/>
      <c r="PMQ1" s="119"/>
      <c r="PMR1" s="119"/>
      <c r="PMS1" s="119"/>
      <c r="PMT1" s="119"/>
      <c r="PMU1" s="119"/>
      <c r="PMV1" s="119"/>
      <c r="PMW1" s="119"/>
      <c r="PMX1" s="119"/>
      <c r="PMY1" s="119"/>
      <c r="PMZ1" s="119"/>
      <c r="PNA1" s="119"/>
      <c r="PNB1" s="119"/>
      <c r="PNC1" s="119"/>
      <c r="PND1" s="119"/>
      <c r="PNE1" s="119"/>
      <c r="PNF1" s="119"/>
      <c r="PNG1" s="119"/>
      <c r="PNH1" s="119"/>
      <c r="PNI1" s="119"/>
      <c r="PNJ1" s="119"/>
      <c r="PNK1" s="119"/>
      <c r="PNL1" s="119"/>
      <c r="PNM1" s="119"/>
      <c r="PNN1" s="119"/>
      <c r="PNO1" s="119"/>
      <c r="PNP1" s="119"/>
      <c r="PNQ1" s="119"/>
      <c r="PNR1" s="119"/>
      <c r="PNS1" s="119"/>
      <c r="PNT1" s="119"/>
      <c r="PNU1" s="119"/>
      <c r="PNV1" s="119"/>
      <c r="PNW1" s="119"/>
      <c r="PNX1" s="119"/>
      <c r="PNY1" s="119"/>
      <c r="PNZ1" s="119"/>
      <c r="POA1" s="119"/>
      <c r="POB1" s="119"/>
      <c r="POC1" s="119"/>
      <c r="POD1" s="119"/>
      <c r="POE1" s="119"/>
      <c r="POF1" s="119"/>
      <c r="POG1" s="119"/>
      <c r="POH1" s="119"/>
      <c r="POI1" s="119"/>
      <c r="POJ1" s="119"/>
      <c r="POK1" s="119"/>
      <c r="POL1" s="119"/>
      <c r="POM1" s="119"/>
      <c r="PON1" s="119"/>
      <c r="POO1" s="119"/>
      <c r="POP1" s="119"/>
      <c r="POQ1" s="119"/>
      <c r="POR1" s="119"/>
      <c r="POS1" s="119"/>
      <c r="POT1" s="119"/>
      <c r="POU1" s="119"/>
      <c r="POV1" s="119"/>
      <c r="POW1" s="119"/>
      <c r="POX1" s="119"/>
      <c r="POY1" s="119"/>
      <c r="POZ1" s="119"/>
      <c r="PPA1" s="119"/>
      <c r="PPB1" s="119"/>
      <c r="PPC1" s="119"/>
      <c r="PPD1" s="119"/>
      <c r="PPE1" s="119"/>
      <c r="PPF1" s="119"/>
      <c r="PPG1" s="119"/>
      <c r="PPH1" s="119"/>
      <c r="PPI1" s="119"/>
      <c r="PPJ1" s="119"/>
      <c r="PPK1" s="119"/>
      <c r="PPL1" s="119"/>
      <c r="PPM1" s="119"/>
      <c r="PPN1" s="119"/>
      <c r="PPO1" s="119"/>
      <c r="PPP1" s="119"/>
      <c r="PPQ1" s="119"/>
      <c r="PPR1" s="119"/>
      <c r="PPS1" s="119"/>
      <c r="PPT1" s="119"/>
      <c r="PPU1" s="119"/>
      <c r="PPV1" s="119"/>
      <c r="PPW1" s="119"/>
      <c r="PPX1" s="119"/>
      <c r="PPY1" s="119"/>
      <c r="PPZ1" s="119"/>
      <c r="PQA1" s="119"/>
      <c r="PQB1" s="119"/>
      <c r="PQC1" s="119"/>
      <c r="PQD1" s="119"/>
      <c r="PQE1" s="119"/>
      <c r="PQF1" s="119"/>
      <c r="PQG1" s="119"/>
      <c r="PQH1" s="119"/>
      <c r="PQI1" s="119"/>
      <c r="PQJ1" s="119"/>
      <c r="PQK1" s="119"/>
      <c r="PQL1" s="119"/>
      <c r="PQM1" s="119"/>
      <c r="PQN1" s="119"/>
      <c r="PQO1" s="119"/>
      <c r="PQP1" s="119"/>
      <c r="PQQ1" s="119"/>
      <c r="PQR1" s="119"/>
      <c r="PQS1" s="119"/>
      <c r="PQT1" s="119"/>
      <c r="PQU1" s="119"/>
      <c r="PQV1" s="119"/>
      <c r="PQW1" s="119"/>
      <c r="PQX1" s="119"/>
      <c r="PQY1" s="119"/>
      <c r="PQZ1" s="119"/>
      <c r="PRA1" s="119"/>
      <c r="PRB1" s="119"/>
      <c r="PRC1" s="119"/>
      <c r="PRD1" s="119"/>
      <c r="PRE1" s="119"/>
      <c r="PRF1" s="119"/>
      <c r="PRG1" s="119"/>
      <c r="PRH1" s="119"/>
      <c r="PRI1" s="119"/>
      <c r="PRJ1" s="119"/>
      <c r="PRK1" s="119"/>
      <c r="PRL1" s="119"/>
      <c r="PRM1" s="119"/>
      <c r="PRN1" s="119"/>
      <c r="PRO1" s="119"/>
      <c r="PRP1" s="119"/>
      <c r="PRQ1" s="119"/>
      <c r="PRR1" s="119"/>
      <c r="PRS1" s="119"/>
      <c r="PRT1" s="119"/>
      <c r="PRU1" s="119"/>
      <c r="PRV1" s="119"/>
      <c r="PRW1" s="119"/>
      <c r="PRX1" s="119"/>
      <c r="PRY1" s="119"/>
      <c r="PRZ1" s="119"/>
      <c r="PSA1" s="119"/>
      <c r="PSB1" s="119"/>
      <c r="PSC1" s="119"/>
      <c r="PSD1" s="119"/>
      <c r="PSE1" s="119"/>
      <c r="PSF1" s="119"/>
      <c r="PSG1" s="119"/>
      <c r="PSH1" s="119"/>
      <c r="PSI1" s="119"/>
      <c r="PSJ1" s="119"/>
      <c r="PSK1" s="119"/>
      <c r="PSL1" s="119"/>
      <c r="PSM1" s="119"/>
      <c r="PSN1" s="119"/>
      <c r="PSO1" s="119"/>
      <c r="PSP1" s="119"/>
      <c r="PSQ1" s="119"/>
      <c r="PSR1" s="119"/>
      <c r="PSS1" s="119"/>
      <c r="PST1" s="119"/>
      <c r="PSU1" s="119"/>
      <c r="PSV1" s="119"/>
      <c r="PSW1" s="119"/>
      <c r="PSX1" s="119"/>
      <c r="PSY1" s="119"/>
      <c r="PSZ1" s="119"/>
      <c r="PTA1" s="119"/>
      <c r="PTB1" s="119"/>
      <c r="PTC1" s="119"/>
      <c r="PTD1" s="119"/>
      <c r="PTE1" s="119"/>
      <c r="PTF1" s="119"/>
      <c r="PTG1" s="119"/>
      <c r="PTH1" s="119"/>
      <c r="PTI1" s="119"/>
      <c r="PTJ1" s="119"/>
      <c r="PTK1" s="119"/>
      <c r="PTL1" s="119"/>
      <c r="PTM1" s="119"/>
      <c r="PTN1" s="119"/>
      <c r="PTO1" s="119"/>
      <c r="PTP1" s="119"/>
      <c r="PTQ1" s="119"/>
      <c r="PTR1" s="119"/>
      <c r="PTS1" s="119"/>
      <c r="PTT1" s="119"/>
      <c r="PTU1" s="119"/>
      <c r="PTV1" s="119"/>
      <c r="PTW1" s="119"/>
      <c r="PTX1" s="119"/>
      <c r="PTY1" s="119"/>
      <c r="PTZ1" s="119"/>
      <c r="PUA1" s="119"/>
      <c r="PUB1" s="119"/>
      <c r="PUC1" s="119"/>
      <c r="PUD1" s="119"/>
      <c r="PUE1" s="119"/>
      <c r="PUF1" s="119"/>
      <c r="PUG1" s="119"/>
      <c r="PUH1" s="119"/>
      <c r="PUI1" s="119"/>
      <c r="PUJ1" s="119"/>
      <c r="PUK1" s="119"/>
      <c r="PUL1" s="119"/>
      <c r="PUM1" s="119"/>
      <c r="PUN1" s="119"/>
      <c r="PUO1" s="119"/>
      <c r="PUP1" s="119"/>
      <c r="PUQ1" s="119"/>
      <c r="PUR1" s="119"/>
      <c r="PUS1" s="119"/>
      <c r="PUT1" s="119"/>
      <c r="PUU1" s="119"/>
      <c r="PUV1" s="119"/>
      <c r="PUW1" s="119"/>
      <c r="PUX1" s="119"/>
      <c r="PUY1" s="119"/>
      <c r="PUZ1" s="119"/>
      <c r="PVA1" s="119"/>
      <c r="PVB1" s="119"/>
      <c r="PVC1" s="119"/>
      <c r="PVD1" s="119"/>
      <c r="PVE1" s="119"/>
      <c r="PVF1" s="119"/>
      <c r="PVG1" s="119"/>
      <c r="PVH1" s="119"/>
      <c r="PVI1" s="119"/>
      <c r="PVJ1" s="119"/>
      <c r="PVK1" s="119"/>
      <c r="PVL1" s="119"/>
      <c r="PVM1" s="119"/>
      <c r="PVN1" s="119"/>
      <c r="PVO1" s="119"/>
      <c r="PVP1" s="119"/>
      <c r="PVQ1" s="119"/>
      <c r="PVR1" s="119"/>
      <c r="PVS1" s="119"/>
      <c r="PVT1" s="119"/>
      <c r="PVU1" s="119"/>
      <c r="PVV1" s="119"/>
      <c r="PVW1" s="119"/>
      <c r="PVX1" s="119"/>
      <c r="PVY1" s="119"/>
      <c r="PVZ1" s="119"/>
      <c r="PWA1" s="119"/>
      <c r="PWB1" s="119"/>
      <c r="PWC1" s="119"/>
      <c r="PWD1" s="119"/>
      <c r="PWE1" s="119"/>
      <c r="PWF1" s="119"/>
      <c r="PWG1" s="119"/>
      <c r="PWH1" s="119"/>
      <c r="PWI1" s="119"/>
      <c r="PWJ1" s="119"/>
      <c r="PWK1" s="119"/>
      <c r="PWL1" s="119"/>
      <c r="PWM1" s="119"/>
      <c r="PWN1" s="119"/>
      <c r="PWO1" s="119"/>
      <c r="PWP1" s="119"/>
      <c r="PWQ1" s="119"/>
      <c r="PWR1" s="119"/>
      <c r="PWS1" s="119"/>
      <c r="PWT1" s="119"/>
      <c r="PWU1" s="119"/>
      <c r="PWV1" s="119"/>
      <c r="PWW1" s="119"/>
      <c r="PWX1" s="119"/>
      <c r="PWY1" s="119"/>
      <c r="PWZ1" s="119"/>
      <c r="PXA1" s="119"/>
      <c r="PXB1" s="119"/>
      <c r="PXC1" s="119"/>
      <c r="PXD1" s="119"/>
      <c r="PXE1" s="119"/>
      <c r="PXF1" s="119"/>
      <c r="PXG1" s="119"/>
      <c r="PXH1" s="119"/>
      <c r="PXI1" s="119"/>
      <c r="PXJ1" s="119"/>
      <c r="PXK1" s="119"/>
      <c r="PXL1" s="119"/>
      <c r="PXM1" s="119"/>
      <c r="PXN1" s="119"/>
      <c r="PXO1" s="119"/>
      <c r="PXP1" s="119"/>
      <c r="PXQ1" s="119"/>
      <c r="PXR1" s="119"/>
      <c r="PXS1" s="119"/>
      <c r="PXT1" s="119"/>
      <c r="PXU1" s="119"/>
      <c r="PXV1" s="119"/>
      <c r="PXW1" s="119"/>
      <c r="PXX1" s="119"/>
      <c r="PXY1" s="119"/>
      <c r="PXZ1" s="119"/>
      <c r="PYA1" s="119"/>
      <c r="PYB1" s="119"/>
      <c r="PYC1" s="119"/>
      <c r="PYD1" s="119"/>
      <c r="PYE1" s="119"/>
      <c r="PYF1" s="119"/>
      <c r="PYG1" s="119"/>
      <c r="PYH1" s="119"/>
      <c r="PYI1" s="119"/>
      <c r="PYJ1" s="119"/>
      <c r="PYK1" s="119"/>
      <c r="PYL1" s="119"/>
      <c r="PYM1" s="119"/>
      <c r="PYN1" s="119"/>
      <c r="PYO1" s="119"/>
      <c r="PYP1" s="119"/>
      <c r="PYQ1" s="119"/>
      <c r="PYR1" s="119"/>
      <c r="PYS1" s="119"/>
      <c r="PYT1" s="119"/>
      <c r="PYU1" s="119"/>
      <c r="PYV1" s="119"/>
      <c r="PYW1" s="119"/>
      <c r="PYX1" s="119"/>
      <c r="PYY1" s="119"/>
      <c r="PYZ1" s="119"/>
      <c r="PZA1" s="119"/>
      <c r="PZB1" s="119"/>
      <c r="PZC1" s="119"/>
      <c r="PZD1" s="119"/>
      <c r="PZE1" s="119"/>
      <c r="PZF1" s="119"/>
      <c r="PZG1" s="119"/>
      <c r="PZH1" s="119"/>
      <c r="PZI1" s="119"/>
      <c r="PZJ1" s="119"/>
      <c r="PZK1" s="119"/>
      <c r="PZL1" s="119"/>
      <c r="PZM1" s="119"/>
      <c r="PZN1" s="119"/>
      <c r="PZO1" s="119"/>
      <c r="PZP1" s="119"/>
      <c r="PZQ1" s="119"/>
      <c r="PZR1" s="119"/>
      <c r="PZS1" s="119"/>
      <c r="PZT1" s="119"/>
      <c r="PZU1" s="119"/>
      <c r="PZV1" s="119"/>
      <c r="PZW1" s="119"/>
      <c r="PZX1" s="119"/>
      <c r="PZY1" s="119"/>
      <c r="PZZ1" s="119"/>
      <c r="QAA1" s="119"/>
      <c r="QAB1" s="119"/>
      <c r="QAC1" s="119"/>
      <c r="QAD1" s="119"/>
      <c r="QAE1" s="119"/>
      <c r="QAF1" s="119"/>
      <c r="QAG1" s="119"/>
      <c r="QAH1" s="119"/>
      <c r="QAI1" s="119"/>
      <c r="QAJ1" s="119"/>
      <c r="QAK1" s="119"/>
      <c r="QAL1" s="119"/>
      <c r="QAM1" s="119"/>
      <c r="QAN1" s="119"/>
      <c r="QAO1" s="119"/>
      <c r="QAP1" s="119"/>
      <c r="QAQ1" s="119"/>
      <c r="QAR1" s="119"/>
      <c r="QAS1" s="119"/>
      <c r="QAT1" s="119"/>
      <c r="QAU1" s="119"/>
      <c r="QAV1" s="119"/>
      <c r="QAW1" s="119"/>
      <c r="QAX1" s="119"/>
      <c r="QAY1" s="119"/>
      <c r="QAZ1" s="119"/>
      <c r="QBA1" s="119"/>
      <c r="QBB1" s="119"/>
      <c r="QBC1" s="119"/>
      <c r="QBD1" s="119"/>
      <c r="QBE1" s="119"/>
      <c r="QBF1" s="119"/>
      <c r="QBG1" s="119"/>
      <c r="QBH1" s="119"/>
      <c r="QBI1" s="119"/>
      <c r="QBJ1" s="119"/>
      <c r="QBK1" s="119"/>
      <c r="QBL1" s="119"/>
      <c r="QBM1" s="119"/>
      <c r="QBN1" s="119"/>
      <c r="QBO1" s="119"/>
      <c r="QBP1" s="119"/>
      <c r="QBQ1" s="119"/>
      <c r="QBR1" s="119"/>
      <c r="QBS1" s="119"/>
      <c r="QBT1" s="119"/>
      <c r="QBU1" s="119"/>
      <c r="QBV1" s="119"/>
      <c r="QBW1" s="119"/>
      <c r="QBX1" s="119"/>
      <c r="QBY1" s="119"/>
      <c r="QBZ1" s="119"/>
      <c r="QCA1" s="119"/>
      <c r="QCB1" s="119"/>
      <c r="QCC1" s="119"/>
      <c r="QCD1" s="119"/>
      <c r="QCE1" s="119"/>
      <c r="QCF1" s="119"/>
      <c r="QCG1" s="119"/>
      <c r="QCH1" s="119"/>
      <c r="QCI1" s="119"/>
      <c r="QCJ1" s="119"/>
      <c r="QCK1" s="119"/>
      <c r="QCL1" s="119"/>
      <c r="QCM1" s="119"/>
      <c r="QCN1" s="119"/>
      <c r="QCO1" s="119"/>
      <c r="QCP1" s="119"/>
      <c r="QCQ1" s="119"/>
      <c r="QCR1" s="119"/>
      <c r="QCS1" s="119"/>
      <c r="QCT1" s="119"/>
      <c r="QCU1" s="119"/>
      <c r="QCV1" s="119"/>
      <c r="QCW1" s="119"/>
      <c r="QCX1" s="119"/>
      <c r="QCY1" s="119"/>
      <c r="QCZ1" s="119"/>
      <c r="QDA1" s="119"/>
      <c r="QDB1" s="119"/>
      <c r="QDC1" s="119"/>
      <c r="QDD1" s="119"/>
      <c r="QDE1" s="119"/>
      <c r="QDF1" s="119"/>
      <c r="QDG1" s="119"/>
      <c r="QDH1" s="119"/>
      <c r="QDI1" s="119"/>
      <c r="QDJ1" s="119"/>
      <c r="QDK1" s="119"/>
      <c r="QDL1" s="119"/>
      <c r="QDM1" s="119"/>
      <c r="QDN1" s="119"/>
      <c r="QDO1" s="119"/>
      <c r="QDP1" s="119"/>
      <c r="QDQ1" s="119"/>
      <c r="QDR1" s="119"/>
      <c r="QDS1" s="119"/>
      <c r="QDT1" s="119"/>
      <c r="QDU1" s="119"/>
      <c r="QDV1" s="119"/>
      <c r="QDW1" s="119"/>
      <c r="QDX1" s="119"/>
      <c r="QDY1" s="119"/>
      <c r="QDZ1" s="119"/>
      <c r="QEA1" s="119"/>
      <c r="QEB1" s="119"/>
      <c r="QEC1" s="119"/>
      <c r="QED1" s="119"/>
      <c r="QEE1" s="119"/>
      <c r="QEF1" s="119"/>
      <c r="QEG1" s="119"/>
      <c r="QEH1" s="119"/>
      <c r="QEI1" s="119"/>
      <c r="QEJ1" s="119"/>
      <c r="QEK1" s="119"/>
      <c r="QEL1" s="119"/>
      <c r="QEM1" s="119"/>
      <c r="QEN1" s="119"/>
      <c r="QEO1" s="119"/>
      <c r="QEP1" s="119"/>
      <c r="QEQ1" s="119"/>
      <c r="QER1" s="119"/>
      <c r="QES1" s="119"/>
      <c r="QET1" s="119"/>
      <c r="QEU1" s="119"/>
      <c r="QEV1" s="119"/>
      <c r="QEW1" s="119"/>
      <c r="QEX1" s="119"/>
      <c r="QEY1" s="119"/>
      <c r="QEZ1" s="119"/>
      <c r="QFA1" s="119"/>
      <c r="QFB1" s="119"/>
      <c r="QFC1" s="119"/>
      <c r="QFD1" s="119"/>
      <c r="QFE1" s="119"/>
      <c r="QFF1" s="119"/>
      <c r="QFG1" s="119"/>
      <c r="QFH1" s="119"/>
      <c r="QFI1" s="119"/>
      <c r="QFJ1" s="119"/>
      <c r="QFK1" s="119"/>
      <c r="QFL1" s="119"/>
      <c r="QFM1" s="119"/>
      <c r="QFN1" s="119"/>
      <c r="QFO1" s="119"/>
      <c r="QFP1" s="119"/>
      <c r="QFQ1" s="119"/>
      <c r="QFR1" s="119"/>
      <c r="QFS1" s="119"/>
      <c r="QFT1" s="119"/>
      <c r="QFU1" s="119"/>
      <c r="QFV1" s="119"/>
      <c r="QFW1" s="119"/>
      <c r="QFX1" s="119"/>
      <c r="QFY1" s="119"/>
      <c r="QFZ1" s="119"/>
      <c r="QGA1" s="119"/>
      <c r="QGB1" s="119"/>
      <c r="QGC1" s="119"/>
      <c r="QGD1" s="119"/>
      <c r="QGE1" s="119"/>
      <c r="QGF1" s="119"/>
      <c r="QGG1" s="119"/>
      <c r="QGH1" s="119"/>
      <c r="QGI1" s="119"/>
      <c r="QGJ1" s="119"/>
      <c r="QGK1" s="119"/>
      <c r="QGL1" s="119"/>
      <c r="QGM1" s="119"/>
      <c r="QGN1" s="119"/>
      <c r="QGO1" s="119"/>
      <c r="QGP1" s="119"/>
      <c r="QGQ1" s="119"/>
      <c r="QGR1" s="119"/>
      <c r="QGS1" s="119"/>
      <c r="QGT1" s="119"/>
      <c r="QGU1" s="119"/>
      <c r="QGV1" s="119"/>
      <c r="QGW1" s="119"/>
      <c r="QGX1" s="119"/>
      <c r="QGY1" s="119"/>
      <c r="QGZ1" s="119"/>
      <c r="QHA1" s="119"/>
      <c r="QHB1" s="119"/>
      <c r="QHC1" s="119"/>
      <c r="QHD1" s="119"/>
      <c r="QHE1" s="119"/>
      <c r="QHF1" s="119"/>
      <c r="QHG1" s="119"/>
      <c r="QHH1" s="119"/>
      <c r="QHI1" s="119"/>
      <c r="QHJ1" s="119"/>
      <c r="QHK1" s="119"/>
      <c r="QHL1" s="119"/>
      <c r="QHM1" s="119"/>
      <c r="QHN1" s="119"/>
      <c r="QHO1" s="119"/>
      <c r="QHP1" s="119"/>
      <c r="QHQ1" s="119"/>
      <c r="QHR1" s="119"/>
      <c r="QHS1" s="119"/>
      <c r="QHT1" s="119"/>
      <c r="QHU1" s="119"/>
      <c r="QHV1" s="119"/>
      <c r="QHW1" s="119"/>
      <c r="QHX1" s="119"/>
      <c r="QHY1" s="119"/>
      <c r="QHZ1" s="119"/>
      <c r="QIA1" s="119"/>
      <c r="QIB1" s="119"/>
      <c r="QIC1" s="119"/>
      <c r="QID1" s="119"/>
      <c r="QIE1" s="119"/>
      <c r="QIF1" s="119"/>
      <c r="QIG1" s="119"/>
      <c r="QIH1" s="119"/>
      <c r="QII1" s="119"/>
      <c r="QIJ1" s="119"/>
      <c r="QIK1" s="119"/>
      <c r="QIL1" s="119"/>
      <c r="QIM1" s="119"/>
      <c r="QIN1" s="119"/>
      <c r="QIO1" s="119"/>
      <c r="QIP1" s="119"/>
      <c r="QIQ1" s="119"/>
      <c r="QIR1" s="119"/>
      <c r="QIS1" s="119"/>
      <c r="QIT1" s="119"/>
      <c r="QIU1" s="119"/>
      <c r="QIV1" s="119"/>
      <c r="QIW1" s="119"/>
      <c r="QIX1" s="119"/>
      <c r="QIY1" s="119"/>
      <c r="QIZ1" s="119"/>
      <c r="QJA1" s="119"/>
      <c r="QJB1" s="119"/>
      <c r="QJC1" s="119"/>
      <c r="QJD1" s="119"/>
      <c r="QJE1" s="119"/>
      <c r="QJF1" s="119"/>
      <c r="QJG1" s="119"/>
      <c r="QJH1" s="119"/>
      <c r="QJI1" s="119"/>
      <c r="QJJ1" s="119"/>
      <c r="QJK1" s="119"/>
      <c r="QJL1" s="119"/>
      <c r="QJM1" s="119"/>
      <c r="QJN1" s="119"/>
      <c r="QJO1" s="119"/>
      <c r="QJP1" s="119"/>
      <c r="QJQ1" s="119"/>
      <c r="QJR1" s="119"/>
      <c r="QJS1" s="119"/>
      <c r="QJT1" s="119"/>
      <c r="QJU1" s="119"/>
      <c r="QJV1" s="119"/>
      <c r="QJW1" s="119"/>
      <c r="QJX1" s="119"/>
      <c r="QJY1" s="119"/>
      <c r="QJZ1" s="119"/>
      <c r="QKA1" s="119"/>
      <c r="QKB1" s="119"/>
      <c r="QKC1" s="119"/>
      <c r="QKD1" s="119"/>
      <c r="QKE1" s="119"/>
      <c r="QKF1" s="119"/>
      <c r="QKG1" s="119"/>
      <c r="QKH1" s="119"/>
      <c r="QKI1" s="119"/>
      <c r="QKJ1" s="119"/>
      <c r="QKK1" s="119"/>
      <c r="QKL1" s="119"/>
      <c r="QKM1" s="119"/>
      <c r="QKN1" s="119"/>
      <c r="QKO1" s="119"/>
      <c r="QKP1" s="119"/>
      <c r="QKQ1" s="119"/>
      <c r="QKR1" s="119"/>
      <c r="QKS1" s="119"/>
      <c r="QKT1" s="119"/>
      <c r="QKU1" s="119"/>
      <c r="QKV1" s="119"/>
      <c r="QKW1" s="119"/>
      <c r="QKX1" s="119"/>
      <c r="QKY1" s="119"/>
      <c r="QKZ1" s="119"/>
      <c r="QLA1" s="119"/>
      <c r="QLB1" s="119"/>
      <c r="QLC1" s="119"/>
      <c r="QLD1" s="119"/>
      <c r="QLE1" s="119"/>
      <c r="QLF1" s="119"/>
      <c r="QLG1" s="119"/>
      <c r="QLH1" s="119"/>
      <c r="QLI1" s="119"/>
      <c r="QLJ1" s="119"/>
      <c r="QLK1" s="119"/>
      <c r="QLL1" s="119"/>
      <c r="QLM1" s="119"/>
      <c r="QLN1" s="119"/>
      <c r="QLO1" s="119"/>
      <c r="QLP1" s="119"/>
      <c r="QLQ1" s="119"/>
      <c r="QLR1" s="119"/>
      <c r="QLS1" s="119"/>
      <c r="QLT1" s="119"/>
      <c r="QLU1" s="119"/>
      <c r="QLV1" s="119"/>
      <c r="QLW1" s="119"/>
      <c r="QLX1" s="119"/>
      <c r="QLY1" s="119"/>
      <c r="QLZ1" s="119"/>
      <c r="QMA1" s="119"/>
      <c r="QMB1" s="119"/>
      <c r="QMC1" s="119"/>
      <c r="QMD1" s="119"/>
      <c r="QME1" s="119"/>
      <c r="QMF1" s="119"/>
      <c r="QMG1" s="119"/>
      <c r="QMH1" s="119"/>
      <c r="QMI1" s="119"/>
      <c r="QMJ1" s="119"/>
      <c r="QMK1" s="119"/>
      <c r="QML1" s="119"/>
      <c r="QMM1" s="119"/>
      <c r="QMN1" s="119"/>
      <c r="QMO1" s="119"/>
      <c r="QMP1" s="119"/>
      <c r="QMQ1" s="119"/>
      <c r="QMR1" s="119"/>
      <c r="QMS1" s="119"/>
      <c r="QMT1" s="119"/>
      <c r="QMU1" s="119"/>
      <c r="QMV1" s="119"/>
      <c r="QMW1" s="119"/>
      <c r="QMX1" s="119"/>
      <c r="QMY1" s="119"/>
      <c r="QMZ1" s="119"/>
      <c r="QNA1" s="119"/>
      <c r="QNB1" s="119"/>
      <c r="QNC1" s="119"/>
      <c r="QND1" s="119"/>
      <c r="QNE1" s="119"/>
      <c r="QNF1" s="119"/>
      <c r="QNG1" s="119"/>
      <c r="QNH1" s="119"/>
      <c r="QNI1" s="119"/>
      <c r="QNJ1" s="119"/>
      <c r="QNK1" s="119"/>
      <c r="QNL1" s="119"/>
      <c r="QNM1" s="119"/>
      <c r="QNN1" s="119"/>
      <c r="QNO1" s="119"/>
      <c r="QNP1" s="119"/>
      <c r="QNQ1" s="119"/>
      <c r="QNR1" s="119"/>
      <c r="QNS1" s="119"/>
      <c r="QNT1" s="119"/>
      <c r="QNU1" s="119"/>
      <c r="QNV1" s="119"/>
      <c r="QNW1" s="119"/>
      <c r="QNX1" s="119"/>
      <c r="QNY1" s="119"/>
      <c r="QNZ1" s="119"/>
      <c r="QOA1" s="119"/>
      <c r="QOB1" s="119"/>
      <c r="QOC1" s="119"/>
      <c r="QOD1" s="119"/>
      <c r="QOE1" s="119"/>
      <c r="QOF1" s="119"/>
      <c r="QOG1" s="119"/>
      <c r="QOH1" s="119"/>
      <c r="QOI1" s="119"/>
      <c r="QOJ1" s="119"/>
      <c r="QOK1" s="119"/>
      <c r="QOL1" s="119"/>
      <c r="QOM1" s="119"/>
      <c r="QON1" s="119"/>
      <c r="QOO1" s="119"/>
      <c r="QOP1" s="119"/>
      <c r="QOQ1" s="119"/>
      <c r="QOR1" s="119"/>
      <c r="QOS1" s="119"/>
      <c r="QOT1" s="119"/>
      <c r="QOU1" s="119"/>
      <c r="QOV1" s="119"/>
      <c r="QOW1" s="119"/>
      <c r="QOX1" s="119"/>
      <c r="QOY1" s="119"/>
      <c r="QOZ1" s="119"/>
      <c r="QPA1" s="119"/>
      <c r="QPB1" s="119"/>
      <c r="QPC1" s="119"/>
      <c r="QPD1" s="119"/>
      <c r="QPE1" s="119"/>
      <c r="QPF1" s="119"/>
      <c r="QPG1" s="119"/>
      <c r="QPH1" s="119"/>
      <c r="QPI1" s="119"/>
      <c r="QPJ1" s="119"/>
      <c r="QPK1" s="119"/>
      <c r="QPL1" s="119"/>
      <c r="QPM1" s="119"/>
      <c r="QPN1" s="119"/>
      <c r="QPO1" s="119"/>
      <c r="QPP1" s="119"/>
      <c r="QPQ1" s="119"/>
      <c r="QPR1" s="119"/>
      <c r="QPS1" s="119"/>
      <c r="QPT1" s="119"/>
      <c r="QPU1" s="119"/>
      <c r="QPV1" s="119"/>
      <c r="QPW1" s="119"/>
      <c r="QPX1" s="119"/>
      <c r="QPY1" s="119"/>
      <c r="QPZ1" s="119"/>
      <c r="QQA1" s="119"/>
      <c r="QQB1" s="119"/>
      <c r="QQC1" s="119"/>
      <c r="QQD1" s="119"/>
      <c r="QQE1" s="119"/>
      <c r="QQF1" s="119"/>
      <c r="QQG1" s="119"/>
      <c r="QQH1" s="119"/>
      <c r="QQI1" s="119"/>
      <c r="QQJ1" s="119"/>
      <c r="QQK1" s="119"/>
      <c r="QQL1" s="119"/>
      <c r="QQM1" s="119"/>
      <c r="QQN1" s="119"/>
      <c r="QQO1" s="119"/>
      <c r="QQP1" s="119"/>
      <c r="QQQ1" s="119"/>
      <c r="QQR1" s="119"/>
      <c r="QQS1" s="119"/>
      <c r="QQT1" s="119"/>
      <c r="QQU1" s="119"/>
      <c r="QQV1" s="119"/>
      <c r="QQW1" s="119"/>
      <c r="QQX1" s="119"/>
      <c r="QQY1" s="119"/>
      <c r="QQZ1" s="119"/>
      <c r="QRA1" s="119"/>
      <c r="QRB1" s="119"/>
      <c r="QRC1" s="119"/>
      <c r="QRD1" s="119"/>
      <c r="QRE1" s="119"/>
      <c r="QRF1" s="119"/>
      <c r="QRG1" s="119"/>
      <c r="QRH1" s="119"/>
      <c r="QRI1" s="119"/>
      <c r="QRJ1" s="119"/>
      <c r="QRK1" s="119"/>
      <c r="QRL1" s="119"/>
      <c r="QRM1" s="119"/>
      <c r="QRN1" s="119"/>
      <c r="QRO1" s="119"/>
      <c r="QRP1" s="119"/>
      <c r="QRQ1" s="119"/>
      <c r="QRR1" s="119"/>
      <c r="QRS1" s="119"/>
      <c r="QRT1" s="119"/>
      <c r="QRU1" s="119"/>
      <c r="QRV1" s="119"/>
      <c r="QRW1" s="119"/>
      <c r="QRX1" s="119"/>
      <c r="QRY1" s="119"/>
      <c r="QRZ1" s="119"/>
      <c r="QSA1" s="119"/>
      <c r="QSB1" s="119"/>
      <c r="QSC1" s="119"/>
      <c r="QSD1" s="119"/>
      <c r="QSE1" s="119"/>
      <c r="QSF1" s="119"/>
      <c r="QSG1" s="119"/>
      <c r="QSH1" s="119"/>
      <c r="QSI1" s="119"/>
      <c r="QSJ1" s="119"/>
      <c r="QSK1" s="119"/>
      <c r="QSL1" s="119"/>
      <c r="QSM1" s="119"/>
      <c r="QSN1" s="119"/>
      <c r="QSO1" s="119"/>
      <c r="QSP1" s="119"/>
      <c r="QSQ1" s="119"/>
      <c r="QSR1" s="119"/>
      <c r="QSS1" s="119"/>
      <c r="QST1" s="119"/>
      <c r="QSU1" s="119"/>
      <c r="QSV1" s="119"/>
      <c r="QSW1" s="119"/>
      <c r="QSX1" s="119"/>
      <c r="QSY1" s="119"/>
      <c r="QSZ1" s="119"/>
      <c r="QTA1" s="119"/>
      <c r="QTB1" s="119"/>
      <c r="QTC1" s="119"/>
      <c r="QTD1" s="119"/>
      <c r="QTE1" s="119"/>
      <c r="QTF1" s="119"/>
      <c r="QTG1" s="119"/>
      <c r="QTH1" s="119"/>
      <c r="QTI1" s="119"/>
      <c r="QTJ1" s="119"/>
      <c r="QTK1" s="119"/>
      <c r="QTL1" s="119"/>
      <c r="QTM1" s="119"/>
      <c r="QTN1" s="119"/>
      <c r="QTO1" s="119"/>
      <c r="QTP1" s="119"/>
      <c r="QTQ1" s="119"/>
      <c r="QTR1" s="119"/>
      <c r="QTS1" s="119"/>
      <c r="QTT1" s="119"/>
      <c r="QTU1" s="119"/>
      <c r="QTV1" s="119"/>
      <c r="QTW1" s="119"/>
      <c r="QTX1" s="119"/>
      <c r="QTY1" s="119"/>
      <c r="QTZ1" s="119"/>
      <c r="QUA1" s="119"/>
      <c r="QUB1" s="119"/>
      <c r="QUC1" s="119"/>
      <c r="QUD1" s="119"/>
      <c r="QUE1" s="119"/>
      <c r="QUF1" s="119"/>
      <c r="QUG1" s="119"/>
      <c r="QUH1" s="119"/>
      <c r="QUI1" s="119"/>
      <c r="QUJ1" s="119"/>
      <c r="QUK1" s="119"/>
      <c r="QUL1" s="119"/>
      <c r="QUM1" s="119"/>
      <c r="QUN1" s="119"/>
      <c r="QUO1" s="119"/>
      <c r="QUP1" s="119"/>
      <c r="QUQ1" s="119"/>
      <c r="QUR1" s="119"/>
      <c r="QUS1" s="119"/>
      <c r="QUT1" s="119"/>
      <c r="QUU1" s="119"/>
      <c r="QUV1" s="119"/>
      <c r="QUW1" s="119"/>
      <c r="QUX1" s="119"/>
      <c r="QUY1" s="119"/>
      <c r="QUZ1" s="119"/>
      <c r="QVA1" s="119"/>
      <c r="QVB1" s="119"/>
      <c r="QVC1" s="119"/>
      <c r="QVD1" s="119"/>
      <c r="QVE1" s="119"/>
      <c r="QVF1" s="119"/>
      <c r="QVG1" s="119"/>
      <c r="QVH1" s="119"/>
      <c r="QVI1" s="119"/>
      <c r="QVJ1" s="119"/>
      <c r="QVK1" s="119"/>
      <c r="QVL1" s="119"/>
      <c r="QVM1" s="119"/>
      <c r="QVN1" s="119"/>
      <c r="QVO1" s="119"/>
      <c r="QVP1" s="119"/>
      <c r="QVQ1" s="119"/>
      <c r="QVR1" s="119"/>
      <c r="QVS1" s="119"/>
      <c r="QVT1" s="119"/>
      <c r="QVU1" s="119"/>
      <c r="QVV1" s="119"/>
      <c r="QVW1" s="119"/>
      <c r="QVX1" s="119"/>
      <c r="QVY1" s="119"/>
      <c r="QVZ1" s="119"/>
      <c r="QWA1" s="119"/>
      <c r="QWB1" s="119"/>
      <c r="QWC1" s="119"/>
      <c r="QWD1" s="119"/>
      <c r="QWE1" s="119"/>
      <c r="QWF1" s="119"/>
      <c r="QWG1" s="119"/>
      <c r="QWH1" s="119"/>
      <c r="QWI1" s="119"/>
      <c r="QWJ1" s="119"/>
      <c r="QWK1" s="119"/>
      <c r="QWL1" s="119"/>
      <c r="QWM1" s="119"/>
      <c r="QWN1" s="119"/>
      <c r="QWO1" s="119"/>
      <c r="QWP1" s="119"/>
      <c r="QWQ1" s="119"/>
      <c r="QWR1" s="119"/>
      <c r="QWS1" s="119"/>
      <c r="QWT1" s="119"/>
      <c r="QWU1" s="119"/>
      <c r="QWV1" s="119"/>
      <c r="QWW1" s="119"/>
      <c r="QWX1" s="119"/>
      <c r="QWY1" s="119"/>
      <c r="QWZ1" s="119"/>
      <c r="QXA1" s="119"/>
      <c r="QXB1" s="119"/>
      <c r="QXC1" s="119"/>
      <c r="QXD1" s="119"/>
      <c r="QXE1" s="119"/>
      <c r="QXF1" s="119"/>
      <c r="QXG1" s="119"/>
      <c r="QXH1" s="119"/>
      <c r="QXI1" s="119"/>
      <c r="QXJ1" s="119"/>
      <c r="QXK1" s="119"/>
      <c r="QXL1" s="119"/>
      <c r="QXM1" s="119"/>
      <c r="QXN1" s="119"/>
      <c r="QXO1" s="119"/>
      <c r="QXP1" s="119"/>
      <c r="QXQ1" s="119"/>
      <c r="QXR1" s="119"/>
      <c r="QXS1" s="119"/>
      <c r="QXT1" s="119"/>
      <c r="QXU1" s="119"/>
      <c r="QXV1" s="119"/>
      <c r="QXW1" s="119"/>
      <c r="QXX1" s="119"/>
      <c r="QXY1" s="119"/>
      <c r="QXZ1" s="119"/>
      <c r="QYA1" s="119"/>
      <c r="QYB1" s="119"/>
      <c r="QYC1" s="119"/>
      <c r="QYD1" s="119"/>
      <c r="QYE1" s="119"/>
      <c r="QYF1" s="119"/>
      <c r="QYG1" s="119"/>
      <c r="QYH1" s="119"/>
      <c r="QYI1" s="119"/>
      <c r="QYJ1" s="119"/>
      <c r="QYK1" s="119"/>
      <c r="QYL1" s="119"/>
      <c r="QYM1" s="119"/>
      <c r="QYN1" s="119"/>
      <c r="QYO1" s="119"/>
      <c r="QYP1" s="119"/>
      <c r="QYQ1" s="119"/>
      <c r="QYR1" s="119"/>
      <c r="QYS1" s="119"/>
      <c r="QYT1" s="119"/>
      <c r="QYU1" s="119"/>
      <c r="QYV1" s="119"/>
      <c r="QYW1" s="119"/>
      <c r="QYX1" s="119"/>
      <c r="QYY1" s="119"/>
      <c r="QYZ1" s="119"/>
      <c r="QZA1" s="119"/>
      <c r="QZB1" s="119"/>
      <c r="QZC1" s="119"/>
      <c r="QZD1" s="119"/>
      <c r="QZE1" s="119"/>
      <c r="QZF1" s="119"/>
      <c r="QZG1" s="119"/>
      <c r="QZH1" s="119"/>
      <c r="QZI1" s="119"/>
      <c r="QZJ1" s="119"/>
      <c r="QZK1" s="119"/>
      <c r="QZL1" s="119"/>
      <c r="QZM1" s="119"/>
      <c r="QZN1" s="119"/>
      <c r="QZO1" s="119"/>
      <c r="QZP1" s="119"/>
      <c r="QZQ1" s="119"/>
      <c r="QZR1" s="119"/>
      <c r="QZS1" s="119"/>
      <c r="QZT1" s="119"/>
      <c r="QZU1" s="119"/>
      <c r="QZV1" s="119"/>
      <c r="QZW1" s="119"/>
      <c r="QZX1" s="119"/>
      <c r="QZY1" s="119"/>
      <c r="QZZ1" s="119"/>
      <c r="RAA1" s="119"/>
      <c r="RAB1" s="119"/>
      <c r="RAC1" s="119"/>
      <c r="RAD1" s="119"/>
      <c r="RAE1" s="119"/>
      <c r="RAF1" s="119"/>
      <c r="RAG1" s="119"/>
      <c r="RAH1" s="119"/>
      <c r="RAI1" s="119"/>
      <c r="RAJ1" s="119"/>
      <c r="RAK1" s="119"/>
      <c r="RAL1" s="119"/>
      <c r="RAM1" s="119"/>
      <c r="RAN1" s="119"/>
      <c r="RAO1" s="119"/>
      <c r="RAP1" s="119"/>
      <c r="RAQ1" s="119"/>
      <c r="RAR1" s="119"/>
      <c r="RAS1" s="119"/>
      <c r="RAT1" s="119"/>
      <c r="RAU1" s="119"/>
      <c r="RAV1" s="119"/>
      <c r="RAW1" s="119"/>
      <c r="RAX1" s="119"/>
      <c r="RAY1" s="119"/>
      <c r="RAZ1" s="119"/>
      <c r="RBA1" s="119"/>
      <c r="RBB1" s="119"/>
      <c r="RBC1" s="119"/>
      <c r="RBD1" s="119"/>
      <c r="RBE1" s="119"/>
      <c r="RBF1" s="119"/>
      <c r="RBG1" s="119"/>
      <c r="RBH1" s="119"/>
      <c r="RBI1" s="119"/>
      <c r="RBJ1" s="119"/>
      <c r="RBK1" s="119"/>
      <c r="RBL1" s="119"/>
      <c r="RBM1" s="119"/>
      <c r="RBN1" s="119"/>
      <c r="RBO1" s="119"/>
      <c r="RBP1" s="119"/>
      <c r="RBQ1" s="119"/>
      <c r="RBR1" s="119"/>
      <c r="RBS1" s="119"/>
      <c r="RBT1" s="119"/>
      <c r="RBU1" s="119"/>
      <c r="RBV1" s="119"/>
      <c r="RBW1" s="119"/>
      <c r="RBX1" s="119"/>
      <c r="RBY1" s="119"/>
      <c r="RBZ1" s="119"/>
      <c r="RCA1" s="119"/>
      <c r="RCB1" s="119"/>
      <c r="RCC1" s="119"/>
      <c r="RCD1" s="119"/>
      <c r="RCE1" s="119"/>
      <c r="RCF1" s="119"/>
      <c r="RCG1" s="119"/>
      <c r="RCH1" s="119"/>
      <c r="RCI1" s="119"/>
      <c r="RCJ1" s="119"/>
      <c r="RCK1" s="119"/>
      <c r="RCL1" s="119"/>
      <c r="RCM1" s="119"/>
      <c r="RCN1" s="119"/>
      <c r="RCO1" s="119"/>
      <c r="RCP1" s="119"/>
      <c r="RCQ1" s="119"/>
      <c r="RCR1" s="119"/>
      <c r="RCS1" s="119"/>
      <c r="RCT1" s="119"/>
      <c r="RCU1" s="119"/>
      <c r="RCV1" s="119"/>
      <c r="RCW1" s="119"/>
      <c r="RCX1" s="119"/>
      <c r="RCY1" s="119"/>
      <c r="RCZ1" s="119"/>
      <c r="RDA1" s="119"/>
      <c r="RDB1" s="119"/>
      <c r="RDC1" s="119"/>
      <c r="RDD1" s="119"/>
      <c r="RDE1" s="119"/>
      <c r="RDF1" s="119"/>
      <c r="RDG1" s="119"/>
      <c r="RDH1" s="119"/>
      <c r="RDI1" s="119"/>
      <c r="RDJ1" s="119"/>
      <c r="RDK1" s="119"/>
      <c r="RDL1" s="119"/>
      <c r="RDM1" s="119"/>
      <c r="RDN1" s="119"/>
      <c r="RDO1" s="119"/>
      <c r="RDP1" s="119"/>
      <c r="RDQ1" s="119"/>
      <c r="RDR1" s="119"/>
      <c r="RDS1" s="119"/>
      <c r="RDT1" s="119"/>
      <c r="RDU1" s="119"/>
      <c r="RDV1" s="119"/>
      <c r="RDW1" s="119"/>
      <c r="RDX1" s="119"/>
      <c r="RDY1" s="119"/>
      <c r="RDZ1" s="119"/>
      <c r="REA1" s="119"/>
      <c r="REB1" s="119"/>
      <c r="REC1" s="119"/>
      <c r="RED1" s="119"/>
      <c r="REE1" s="119"/>
      <c r="REF1" s="119"/>
      <c r="REG1" s="119"/>
      <c r="REH1" s="119"/>
      <c r="REI1" s="119"/>
      <c r="REJ1" s="119"/>
      <c r="REK1" s="119"/>
      <c r="REL1" s="119"/>
      <c r="REM1" s="119"/>
      <c r="REN1" s="119"/>
      <c r="REO1" s="119"/>
      <c r="REP1" s="119"/>
      <c r="REQ1" s="119"/>
      <c r="RER1" s="119"/>
      <c r="RES1" s="119"/>
      <c r="RET1" s="119"/>
      <c r="REU1" s="119"/>
      <c r="REV1" s="119"/>
      <c r="REW1" s="119"/>
      <c r="REX1" s="119"/>
      <c r="REY1" s="119"/>
      <c r="REZ1" s="119"/>
      <c r="RFA1" s="119"/>
      <c r="RFB1" s="119"/>
      <c r="RFC1" s="119"/>
      <c r="RFD1" s="119"/>
      <c r="RFE1" s="119"/>
      <c r="RFF1" s="119"/>
      <c r="RFG1" s="119"/>
      <c r="RFH1" s="119"/>
      <c r="RFI1" s="119"/>
      <c r="RFJ1" s="119"/>
      <c r="RFK1" s="119"/>
      <c r="RFL1" s="119"/>
      <c r="RFM1" s="119"/>
      <c r="RFN1" s="119"/>
      <c r="RFO1" s="119"/>
      <c r="RFP1" s="119"/>
      <c r="RFQ1" s="119"/>
      <c r="RFR1" s="119"/>
      <c r="RFS1" s="119"/>
      <c r="RFT1" s="119"/>
      <c r="RFU1" s="119"/>
      <c r="RFV1" s="119"/>
      <c r="RFW1" s="119"/>
      <c r="RFX1" s="119"/>
      <c r="RFY1" s="119"/>
      <c r="RFZ1" s="119"/>
      <c r="RGA1" s="119"/>
      <c r="RGB1" s="119"/>
      <c r="RGC1" s="119"/>
      <c r="RGD1" s="119"/>
      <c r="RGE1" s="119"/>
      <c r="RGF1" s="119"/>
      <c r="RGG1" s="119"/>
      <c r="RGH1" s="119"/>
      <c r="RGI1" s="119"/>
      <c r="RGJ1" s="119"/>
      <c r="RGK1" s="119"/>
      <c r="RGL1" s="119"/>
      <c r="RGM1" s="119"/>
      <c r="RGN1" s="119"/>
      <c r="RGO1" s="119"/>
      <c r="RGP1" s="119"/>
      <c r="RGQ1" s="119"/>
      <c r="RGR1" s="119"/>
      <c r="RGS1" s="119"/>
      <c r="RGT1" s="119"/>
      <c r="RGU1" s="119"/>
      <c r="RGV1" s="119"/>
      <c r="RGW1" s="119"/>
      <c r="RGX1" s="119"/>
      <c r="RGY1" s="119"/>
      <c r="RGZ1" s="119"/>
      <c r="RHA1" s="119"/>
      <c r="RHB1" s="119"/>
      <c r="RHC1" s="119"/>
      <c r="RHD1" s="119"/>
      <c r="RHE1" s="119"/>
      <c r="RHF1" s="119"/>
      <c r="RHG1" s="119"/>
      <c r="RHH1" s="119"/>
      <c r="RHI1" s="119"/>
      <c r="RHJ1" s="119"/>
      <c r="RHK1" s="119"/>
      <c r="RHL1" s="119"/>
      <c r="RHM1" s="119"/>
      <c r="RHN1" s="119"/>
      <c r="RHO1" s="119"/>
      <c r="RHP1" s="119"/>
      <c r="RHQ1" s="119"/>
      <c r="RHR1" s="119"/>
      <c r="RHS1" s="119"/>
      <c r="RHT1" s="119"/>
      <c r="RHU1" s="119"/>
      <c r="RHV1" s="119"/>
      <c r="RHW1" s="119"/>
      <c r="RHX1" s="119"/>
      <c r="RHY1" s="119"/>
      <c r="RHZ1" s="119"/>
      <c r="RIA1" s="119"/>
      <c r="RIB1" s="119"/>
      <c r="RIC1" s="119"/>
      <c r="RID1" s="119"/>
      <c r="RIE1" s="119"/>
      <c r="RIF1" s="119"/>
      <c r="RIG1" s="119"/>
      <c r="RIH1" s="119"/>
      <c r="RII1" s="119"/>
      <c r="RIJ1" s="119"/>
      <c r="RIK1" s="119"/>
      <c r="RIL1" s="119"/>
      <c r="RIM1" s="119"/>
      <c r="RIN1" s="119"/>
      <c r="RIO1" s="119"/>
      <c r="RIP1" s="119"/>
      <c r="RIQ1" s="119"/>
      <c r="RIR1" s="119"/>
      <c r="RIS1" s="119"/>
      <c r="RIT1" s="119"/>
      <c r="RIU1" s="119"/>
      <c r="RIV1" s="119"/>
      <c r="RIW1" s="119"/>
      <c r="RIX1" s="119"/>
      <c r="RIY1" s="119"/>
      <c r="RIZ1" s="119"/>
      <c r="RJA1" s="119"/>
      <c r="RJB1" s="119"/>
      <c r="RJC1" s="119"/>
      <c r="RJD1" s="119"/>
      <c r="RJE1" s="119"/>
      <c r="RJF1" s="119"/>
      <c r="RJG1" s="119"/>
      <c r="RJH1" s="119"/>
      <c r="RJI1" s="119"/>
      <c r="RJJ1" s="119"/>
      <c r="RJK1" s="119"/>
      <c r="RJL1" s="119"/>
      <c r="RJM1" s="119"/>
      <c r="RJN1" s="119"/>
      <c r="RJO1" s="119"/>
      <c r="RJP1" s="119"/>
      <c r="RJQ1" s="119"/>
      <c r="RJR1" s="119"/>
      <c r="RJS1" s="119"/>
      <c r="RJT1" s="119"/>
      <c r="RJU1" s="119"/>
      <c r="RJV1" s="119"/>
      <c r="RJW1" s="119"/>
      <c r="RJX1" s="119"/>
      <c r="RJY1" s="119"/>
      <c r="RJZ1" s="119"/>
      <c r="RKA1" s="119"/>
      <c r="RKB1" s="119"/>
      <c r="RKC1" s="119"/>
      <c r="RKD1" s="119"/>
      <c r="RKE1" s="119"/>
      <c r="RKF1" s="119"/>
      <c r="RKG1" s="119"/>
      <c r="RKH1" s="119"/>
      <c r="RKI1" s="119"/>
      <c r="RKJ1" s="119"/>
      <c r="RKK1" s="119"/>
      <c r="RKL1" s="119"/>
      <c r="RKM1" s="119"/>
      <c r="RKN1" s="119"/>
      <c r="RKO1" s="119"/>
      <c r="RKP1" s="119"/>
      <c r="RKQ1" s="119"/>
      <c r="RKR1" s="119"/>
      <c r="RKS1" s="119"/>
      <c r="RKT1" s="119"/>
      <c r="RKU1" s="119"/>
      <c r="RKV1" s="119"/>
      <c r="RKW1" s="119"/>
      <c r="RKX1" s="119"/>
      <c r="RKY1" s="119"/>
      <c r="RKZ1" s="119"/>
      <c r="RLA1" s="119"/>
      <c r="RLB1" s="119"/>
      <c r="RLC1" s="119"/>
      <c r="RLD1" s="119"/>
      <c r="RLE1" s="119"/>
      <c r="RLF1" s="119"/>
      <c r="RLG1" s="119"/>
      <c r="RLH1" s="119"/>
      <c r="RLI1" s="119"/>
      <c r="RLJ1" s="119"/>
      <c r="RLK1" s="119"/>
      <c r="RLL1" s="119"/>
      <c r="RLM1" s="119"/>
      <c r="RLN1" s="119"/>
      <c r="RLO1" s="119"/>
      <c r="RLP1" s="119"/>
      <c r="RLQ1" s="119"/>
      <c r="RLR1" s="119"/>
      <c r="RLS1" s="119"/>
      <c r="RLT1" s="119"/>
      <c r="RLU1" s="119"/>
      <c r="RLV1" s="119"/>
      <c r="RLW1" s="119"/>
      <c r="RLX1" s="119"/>
      <c r="RLY1" s="119"/>
      <c r="RLZ1" s="119"/>
      <c r="RMA1" s="119"/>
      <c r="RMB1" s="119"/>
      <c r="RMC1" s="119"/>
      <c r="RMD1" s="119"/>
      <c r="RME1" s="119"/>
      <c r="RMF1" s="119"/>
      <c r="RMG1" s="119"/>
      <c r="RMH1" s="119"/>
      <c r="RMI1" s="119"/>
      <c r="RMJ1" s="119"/>
      <c r="RMK1" s="119"/>
      <c r="RML1" s="119"/>
      <c r="RMM1" s="119"/>
      <c r="RMN1" s="119"/>
      <c r="RMO1" s="119"/>
      <c r="RMP1" s="119"/>
      <c r="RMQ1" s="119"/>
      <c r="RMR1" s="119"/>
      <c r="RMS1" s="119"/>
      <c r="RMT1" s="119"/>
      <c r="RMU1" s="119"/>
      <c r="RMV1" s="119"/>
      <c r="RMW1" s="119"/>
      <c r="RMX1" s="119"/>
      <c r="RMY1" s="119"/>
      <c r="RMZ1" s="119"/>
      <c r="RNA1" s="119"/>
      <c r="RNB1" s="119"/>
      <c r="RNC1" s="119"/>
      <c r="RND1" s="119"/>
      <c r="RNE1" s="119"/>
      <c r="RNF1" s="119"/>
      <c r="RNG1" s="119"/>
      <c r="RNH1" s="119"/>
      <c r="RNI1" s="119"/>
      <c r="RNJ1" s="119"/>
      <c r="RNK1" s="119"/>
      <c r="RNL1" s="119"/>
      <c r="RNM1" s="119"/>
      <c r="RNN1" s="119"/>
      <c r="RNO1" s="119"/>
      <c r="RNP1" s="119"/>
      <c r="RNQ1" s="119"/>
      <c r="RNR1" s="119"/>
      <c r="RNS1" s="119"/>
      <c r="RNT1" s="119"/>
      <c r="RNU1" s="119"/>
      <c r="RNV1" s="119"/>
      <c r="RNW1" s="119"/>
      <c r="RNX1" s="119"/>
      <c r="RNY1" s="119"/>
      <c r="RNZ1" s="119"/>
      <c r="ROA1" s="119"/>
      <c r="ROB1" s="119"/>
      <c r="ROC1" s="119"/>
      <c r="ROD1" s="119"/>
      <c r="ROE1" s="119"/>
      <c r="ROF1" s="119"/>
      <c r="ROG1" s="119"/>
      <c r="ROH1" s="119"/>
      <c r="ROI1" s="119"/>
      <c r="ROJ1" s="119"/>
      <c r="ROK1" s="119"/>
      <c r="ROL1" s="119"/>
      <c r="ROM1" s="119"/>
      <c r="RON1" s="119"/>
      <c r="ROO1" s="119"/>
      <c r="ROP1" s="119"/>
      <c r="ROQ1" s="119"/>
      <c r="ROR1" s="119"/>
      <c r="ROS1" s="119"/>
      <c r="ROT1" s="119"/>
      <c r="ROU1" s="119"/>
      <c r="ROV1" s="119"/>
      <c r="ROW1" s="119"/>
      <c r="ROX1" s="119"/>
      <c r="ROY1" s="119"/>
      <c r="ROZ1" s="119"/>
      <c r="RPA1" s="119"/>
      <c r="RPB1" s="119"/>
      <c r="RPC1" s="119"/>
      <c r="RPD1" s="119"/>
      <c r="RPE1" s="119"/>
      <c r="RPF1" s="119"/>
      <c r="RPG1" s="119"/>
      <c r="RPH1" s="119"/>
      <c r="RPI1" s="119"/>
      <c r="RPJ1" s="119"/>
      <c r="RPK1" s="119"/>
      <c r="RPL1" s="119"/>
      <c r="RPM1" s="119"/>
      <c r="RPN1" s="119"/>
      <c r="RPO1" s="119"/>
      <c r="RPP1" s="119"/>
      <c r="RPQ1" s="119"/>
      <c r="RPR1" s="119"/>
      <c r="RPS1" s="119"/>
      <c r="RPT1" s="119"/>
      <c r="RPU1" s="119"/>
      <c r="RPV1" s="119"/>
      <c r="RPW1" s="119"/>
      <c r="RPX1" s="119"/>
      <c r="RPY1" s="119"/>
      <c r="RPZ1" s="119"/>
      <c r="RQA1" s="119"/>
      <c r="RQB1" s="119"/>
      <c r="RQC1" s="119"/>
      <c r="RQD1" s="119"/>
      <c r="RQE1" s="119"/>
      <c r="RQF1" s="119"/>
      <c r="RQG1" s="119"/>
      <c r="RQH1" s="119"/>
      <c r="RQI1" s="119"/>
      <c r="RQJ1" s="119"/>
      <c r="RQK1" s="119"/>
      <c r="RQL1" s="119"/>
      <c r="RQM1" s="119"/>
      <c r="RQN1" s="119"/>
      <c r="RQO1" s="119"/>
      <c r="RQP1" s="119"/>
      <c r="RQQ1" s="119"/>
      <c r="RQR1" s="119"/>
      <c r="RQS1" s="119"/>
      <c r="RQT1" s="119"/>
      <c r="RQU1" s="119"/>
      <c r="RQV1" s="119"/>
      <c r="RQW1" s="119"/>
      <c r="RQX1" s="119"/>
      <c r="RQY1" s="119"/>
      <c r="RQZ1" s="119"/>
      <c r="RRA1" s="119"/>
      <c r="RRB1" s="119"/>
      <c r="RRC1" s="119"/>
      <c r="RRD1" s="119"/>
      <c r="RRE1" s="119"/>
      <c r="RRF1" s="119"/>
      <c r="RRG1" s="119"/>
      <c r="RRH1" s="119"/>
      <c r="RRI1" s="119"/>
      <c r="RRJ1" s="119"/>
      <c r="RRK1" s="119"/>
      <c r="RRL1" s="119"/>
      <c r="RRM1" s="119"/>
      <c r="RRN1" s="119"/>
      <c r="RRO1" s="119"/>
      <c r="RRP1" s="119"/>
      <c r="RRQ1" s="119"/>
      <c r="RRR1" s="119"/>
      <c r="RRS1" s="119"/>
      <c r="RRT1" s="119"/>
      <c r="RRU1" s="119"/>
      <c r="RRV1" s="119"/>
      <c r="RRW1" s="119"/>
      <c r="RRX1" s="119"/>
      <c r="RRY1" s="119"/>
      <c r="RRZ1" s="119"/>
      <c r="RSA1" s="119"/>
      <c r="RSB1" s="119"/>
      <c r="RSC1" s="119"/>
      <c r="RSD1" s="119"/>
      <c r="RSE1" s="119"/>
      <c r="RSF1" s="119"/>
      <c r="RSG1" s="119"/>
      <c r="RSH1" s="119"/>
      <c r="RSI1" s="119"/>
      <c r="RSJ1" s="119"/>
      <c r="RSK1" s="119"/>
      <c r="RSL1" s="119"/>
      <c r="RSM1" s="119"/>
      <c r="RSN1" s="119"/>
      <c r="RSO1" s="119"/>
      <c r="RSP1" s="119"/>
      <c r="RSQ1" s="119"/>
      <c r="RSR1" s="119"/>
      <c r="RSS1" s="119"/>
      <c r="RST1" s="119"/>
      <c r="RSU1" s="119"/>
      <c r="RSV1" s="119"/>
      <c r="RSW1" s="119"/>
      <c r="RSX1" s="119"/>
      <c r="RSY1" s="119"/>
      <c r="RSZ1" s="119"/>
      <c r="RTA1" s="119"/>
      <c r="RTB1" s="119"/>
      <c r="RTC1" s="119"/>
      <c r="RTD1" s="119"/>
      <c r="RTE1" s="119"/>
      <c r="RTF1" s="119"/>
      <c r="RTG1" s="119"/>
      <c r="RTH1" s="119"/>
      <c r="RTI1" s="119"/>
      <c r="RTJ1" s="119"/>
      <c r="RTK1" s="119"/>
      <c r="RTL1" s="119"/>
      <c r="RTM1" s="119"/>
      <c r="RTN1" s="119"/>
      <c r="RTO1" s="119"/>
      <c r="RTP1" s="119"/>
      <c r="RTQ1" s="119"/>
      <c r="RTR1" s="119"/>
      <c r="RTS1" s="119"/>
      <c r="RTT1" s="119"/>
      <c r="RTU1" s="119"/>
      <c r="RTV1" s="119"/>
      <c r="RTW1" s="119"/>
      <c r="RTX1" s="119"/>
      <c r="RTY1" s="119"/>
      <c r="RTZ1" s="119"/>
      <c r="RUA1" s="119"/>
      <c r="RUB1" s="119"/>
      <c r="RUC1" s="119"/>
      <c r="RUD1" s="119"/>
      <c r="RUE1" s="119"/>
      <c r="RUF1" s="119"/>
      <c r="RUG1" s="119"/>
      <c r="RUH1" s="119"/>
      <c r="RUI1" s="119"/>
      <c r="RUJ1" s="119"/>
      <c r="RUK1" s="119"/>
      <c r="RUL1" s="119"/>
      <c r="RUM1" s="119"/>
      <c r="RUN1" s="119"/>
      <c r="RUO1" s="119"/>
      <c r="RUP1" s="119"/>
      <c r="RUQ1" s="119"/>
      <c r="RUR1" s="119"/>
      <c r="RUS1" s="119"/>
      <c r="RUT1" s="119"/>
      <c r="RUU1" s="119"/>
      <c r="RUV1" s="119"/>
      <c r="RUW1" s="119"/>
      <c r="RUX1" s="119"/>
      <c r="RUY1" s="119"/>
      <c r="RUZ1" s="119"/>
      <c r="RVA1" s="119"/>
      <c r="RVB1" s="119"/>
      <c r="RVC1" s="119"/>
      <c r="RVD1" s="119"/>
      <c r="RVE1" s="119"/>
      <c r="RVF1" s="119"/>
      <c r="RVG1" s="119"/>
      <c r="RVH1" s="119"/>
      <c r="RVI1" s="119"/>
      <c r="RVJ1" s="119"/>
      <c r="RVK1" s="119"/>
      <c r="RVL1" s="119"/>
      <c r="RVM1" s="119"/>
      <c r="RVN1" s="119"/>
      <c r="RVO1" s="119"/>
      <c r="RVP1" s="119"/>
      <c r="RVQ1" s="119"/>
      <c r="RVR1" s="119"/>
      <c r="RVS1" s="119"/>
      <c r="RVT1" s="119"/>
      <c r="RVU1" s="119"/>
      <c r="RVV1" s="119"/>
      <c r="RVW1" s="119"/>
      <c r="RVX1" s="119"/>
      <c r="RVY1" s="119"/>
      <c r="RVZ1" s="119"/>
      <c r="RWA1" s="119"/>
      <c r="RWB1" s="119"/>
      <c r="RWC1" s="119"/>
      <c r="RWD1" s="119"/>
      <c r="RWE1" s="119"/>
      <c r="RWF1" s="119"/>
      <c r="RWG1" s="119"/>
      <c r="RWH1" s="119"/>
      <c r="RWI1" s="119"/>
      <c r="RWJ1" s="119"/>
      <c r="RWK1" s="119"/>
      <c r="RWL1" s="119"/>
      <c r="RWM1" s="119"/>
      <c r="RWN1" s="119"/>
      <c r="RWO1" s="119"/>
      <c r="RWP1" s="119"/>
      <c r="RWQ1" s="119"/>
      <c r="RWR1" s="119"/>
      <c r="RWS1" s="119"/>
      <c r="RWT1" s="119"/>
      <c r="RWU1" s="119"/>
      <c r="RWV1" s="119"/>
      <c r="RWW1" s="119"/>
      <c r="RWX1" s="119"/>
      <c r="RWY1" s="119"/>
      <c r="RWZ1" s="119"/>
      <c r="RXA1" s="119"/>
      <c r="RXB1" s="119"/>
      <c r="RXC1" s="119"/>
      <c r="RXD1" s="119"/>
      <c r="RXE1" s="119"/>
      <c r="RXF1" s="119"/>
      <c r="RXG1" s="119"/>
      <c r="RXH1" s="119"/>
      <c r="RXI1" s="119"/>
      <c r="RXJ1" s="119"/>
      <c r="RXK1" s="119"/>
      <c r="RXL1" s="119"/>
      <c r="RXM1" s="119"/>
      <c r="RXN1" s="119"/>
      <c r="RXO1" s="119"/>
      <c r="RXP1" s="119"/>
      <c r="RXQ1" s="119"/>
      <c r="RXR1" s="119"/>
      <c r="RXS1" s="119"/>
      <c r="RXT1" s="119"/>
      <c r="RXU1" s="119"/>
      <c r="RXV1" s="119"/>
      <c r="RXW1" s="119"/>
      <c r="RXX1" s="119"/>
      <c r="RXY1" s="119"/>
      <c r="RXZ1" s="119"/>
      <c r="RYA1" s="119"/>
      <c r="RYB1" s="119"/>
      <c r="RYC1" s="119"/>
      <c r="RYD1" s="119"/>
      <c r="RYE1" s="119"/>
      <c r="RYF1" s="119"/>
      <c r="RYG1" s="119"/>
      <c r="RYH1" s="119"/>
      <c r="RYI1" s="119"/>
      <c r="RYJ1" s="119"/>
      <c r="RYK1" s="119"/>
      <c r="RYL1" s="119"/>
      <c r="RYM1" s="119"/>
      <c r="RYN1" s="119"/>
      <c r="RYO1" s="119"/>
      <c r="RYP1" s="119"/>
      <c r="RYQ1" s="119"/>
      <c r="RYR1" s="119"/>
      <c r="RYS1" s="119"/>
      <c r="RYT1" s="119"/>
      <c r="RYU1" s="119"/>
      <c r="RYV1" s="119"/>
      <c r="RYW1" s="119"/>
      <c r="RYX1" s="119"/>
      <c r="RYY1" s="119"/>
      <c r="RYZ1" s="119"/>
      <c r="RZA1" s="119"/>
      <c r="RZB1" s="119"/>
      <c r="RZC1" s="119"/>
      <c r="RZD1" s="119"/>
      <c r="RZE1" s="119"/>
      <c r="RZF1" s="119"/>
      <c r="RZG1" s="119"/>
      <c r="RZH1" s="119"/>
      <c r="RZI1" s="119"/>
      <c r="RZJ1" s="119"/>
      <c r="RZK1" s="119"/>
      <c r="RZL1" s="119"/>
      <c r="RZM1" s="119"/>
      <c r="RZN1" s="119"/>
      <c r="RZO1" s="119"/>
      <c r="RZP1" s="119"/>
      <c r="RZQ1" s="119"/>
      <c r="RZR1" s="119"/>
      <c r="RZS1" s="119"/>
      <c r="RZT1" s="119"/>
      <c r="RZU1" s="119"/>
      <c r="RZV1" s="119"/>
      <c r="RZW1" s="119"/>
      <c r="RZX1" s="119"/>
      <c r="RZY1" s="119"/>
      <c r="RZZ1" s="119"/>
      <c r="SAA1" s="119"/>
      <c r="SAB1" s="119"/>
      <c r="SAC1" s="119"/>
      <c r="SAD1" s="119"/>
      <c r="SAE1" s="119"/>
      <c r="SAF1" s="119"/>
      <c r="SAG1" s="119"/>
      <c r="SAH1" s="119"/>
      <c r="SAI1" s="119"/>
      <c r="SAJ1" s="119"/>
      <c r="SAK1" s="119"/>
      <c r="SAL1" s="119"/>
      <c r="SAM1" s="119"/>
      <c r="SAN1" s="119"/>
      <c r="SAO1" s="119"/>
      <c r="SAP1" s="119"/>
      <c r="SAQ1" s="119"/>
      <c r="SAR1" s="119"/>
      <c r="SAS1" s="119"/>
      <c r="SAT1" s="119"/>
      <c r="SAU1" s="119"/>
      <c r="SAV1" s="119"/>
      <c r="SAW1" s="119"/>
      <c r="SAX1" s="119"/>
      <c r="SAY1" s="119"/>
      <c r="SAZ1" s="119"/>
      <c r="SBA1" s="119"/>
      <c r="SBB1" s="119"/>
      <c r="SBC1" s="119"/>
      <c r="SBD1" s="119"/>
      <c r="SBE1" s="119"/>
      <c r="SBF1" s="119"/>
      <c r="SBG1" s="119"/>
      <c r="SBH1" s="119"/>
      <c r="SBI1" s="119"/>
      <c r="SBJ1" s="119"/>
      <c r="SBK1" s="119"/>
      <c r="SBL1" s="119"/>
      <c r="SBM1" s="119"/>
      <c r="SBN1" s="119"/>
      <c r="SBO1" s="119"/>
      <c r="SBP1" s="119"/>
      <c r="SBQ1" s="119"/>
      <c r="SBR1" s="119"/>
      <c r="SBS1" s="119"/>
      <c r="SBT1" s="119"/>
      <c r="SBU1" s="119"/>
      <c r="SBV1" s="119"/>
      <c r="SBW1" s="119"/>
      <c r="SBX1" s="119"/>
      <c r="SBY1" s="119"/>
      <c r="SBZ1" s="119"/>
      <c r="SCA1" s="119"/>
      <c r="SCB1" s="119"/>
      <c r="SCC1" s="119"/>
      <c r="SCD1" s="119"/>
      <c r="SCE1" s="119"/>
      <c r="SCF1" s="119"/>
      <c r="SCG1" s="119"/>
      <c r="SCH1" s="119"/>
      <c r="SCI1" s="119"/>
      <c r="SCJ1" s="119"/>
      <c r="SCK1" s="119"/>
      <c r="SCL1" s="119"/>
      <c r="SCM1" s="119"/>
      <c r="SCN1" s="119"/>
      <c r="SCO1" s="119"/>
      <c r="SCP1" s="119"/>
      <c r="SCQ1" s="119"/>
      <c r="SCR1" s="119"/>
      <c r="SCS1" s="119"/>
      <c r="SCT1" s="119"/>
      <c r="SCU1" s="119"/>
      <c r="SCV1" s="119"/>
      <c r="SCW1" s="119"/>
      <c r="SCX1" s="119"/>
      <c r="SCY1" s="119"/>
      <c r="SCZ1" s="119"/>
      <c r="SDA1" s="119"/>
      <c r="SDB1" s="119"/>
      <c r="SDC1" s="119"/>
      <c r="SDD1" s="119"/>
      <c r="SDE1" s="119"/>
      <c r="SDF1" s="119"/>
      <c r="SDG1" s="119"/>
      <c r="SDH1" s="119"/>
      <c r="SDI1" s="119"/>
      <c r="SDJ1" s="119"/>
      <c r="SDK1" s="119"/>
      <c r="SDL1" s="119"/>
      <c r="SDM1" s="119"/>
      <c r="SDN1" s="119"/>
      <c r="SDO1" s="119"/>
      <c r="SDP1" s="119"/>
      <c r="SDQ1" s="119"/>
      <c r="SDR1" s="119"/>
      <c r="SDS1" s="119"/>
      <c r="SDT1" s="119"/>
      <c r="SDU1" s="119"/>
      <c r="SDV1" s="119"/>
      <c r="SDW1" s="119"/>
      <c r="SDX1" s="119"/>
      <c r="SDY1" s="119"/>
      <c r="SDZ1" s="119"/>
      <c r="SEA1" s="119"/>
      <c r="SEB1" s="119"/>
      <c r="SEC1" s="119"/>
      <c r="SED1" s="119"/>
      <c r="SEE1" s="119"/>
      <c r="SEF1" s="119"/>
      <c r="SEG1" s="119"/>
      <c r="SEH1" s="119"/>
      <c r="SEI1" s="119"/>
      <c r="SEJ1" s="119"/>
      <c r="SEK1" s="119"/>
      <c r="SEL1" s="119"/>
      <c r="SEM1" s="119"/>
      <c r="SEN1" s="119"/>
      <c r="SEO1" s="119"/>
      <c r="SEP1" s="119"/>
      <c r="SEQ1" s="119"/>
      <c r="SER1" s="119"/>
      <c r="SES1" s="119"/>
      <c r="SET1" s="119"/>
      <c r="SEU1" s="119"/>
      <c r="SEV1" s="119"/>
      <c r="SEW1" s="119"/>
      <c r="SEX1" s="119"/>
      <c r="SEY1" s="119"/>
      <c r="SEZ1" s="119"/>
      <c r="SFA1" s="119"/>
      <c r="SFB1" s="119"/>
      <c r="SFC1" s="119"/>
      <c r="SFD1" s="119"/>
      <c r="SFE1" s="119"/>
      <c r="SFF1" s="119"/>
      <c r="SFG1" s="119"/>
      <c r="SFH1" s="119"/>
      <c r="SFI1" s="119"/>
      <c r="SFJ1" s="119"/>
      <c r="SFK1" s="119"/>
      <c r="SFL1" s="119"/>
      <c r="SFM1" s="119"/>
      <c r="SFN1" s="119"/>
      <c r="SFO1" s="119"/>
      <c r="SFP1" s="119"/>
      <c r="SFQ1" s="119"/>
      <c r="SFR1" s="119"/>
      <c r="SFS1" s="119"/>
      <c r="SFT1" s="119"/>
      <c r="SFU1" s="119"/>
      <c r="SFV1" s="119"/>
      <c r="SFW1" s="119"/>
      <c r="SFX1" s="119"/>
      <c r="SFY1" s="119"/>
      <c r="SFZ1" s="119"/>
      <c r="SGA1" s="119"/>
      <c r="SGB1" s="119"/>
      <c r="SGC1" s="119"/>
      <c r="SGD1" s="119"/>
      <c r="SGE1" s="119"/>
      <c r="SGF1" s="119"/>
      <c r="SGG1" s="119"/>
      <c r="SGH1" s="119"/>
      <c r="SGI1" s="119"/>
      <c r="SGJ1" s="119"/>
      <c r="SGK1" s="119"/>
      <c r="SGL1" s="119"/>
      <c r="SGM1" s="119"/>
      <c r="SGN1" s="119"/>
      <c r="SGO1" s="119"/>
      <c r="SGP1" s="119"/>
      <c r="SGQ1" s="119"/>
      <c r="SGR1" s="119"/>
      <c r="SGS1" s="119"/>
      <c r="SGT1" s="119"/>
      <c r="SGU1" s="119"/>
      <c r="SGV1" s="119"/>
      <c r="SGW1" s="119"/>
      <c r="SGX1" s="119"/>
      <c r="SGY1" s="119"/>
      <c r="SGZ1" s="119"/>
      <c r="SHA1" s="119"/>
      <c r="SHB1" s="119"/>
      <c r="SHC1" s="119"/>
      <c r="SHD1" s="119"/>
      <c r="SHE1" s="119"/>
      <c r="SHF1" s="119"/>
      <c r="SHG1" s="119"/>
      <c r="SHH1" s="119"/>
      <c r="SHI1" s="119"/>
      <c r="SHJ1" s="119"/>
      <c r="SHK1" s="119"/>
      <c r="SHL1" s="119"/>
      <c r="SHM1" s="119"/>
      <c r="SHN1" s="119"/>
      <c r="SHO1" s="119"/>
      <c r="SHP1" s="119"/>
      <c r="SHQ1" s="119"/>
      <c r="SHR1" s="119"/>
      <c r="SHS1" s="119"/>
      <c r="SHT1" s="119"/>
      <c r="SHU1" s="119"/>
      <c r="SHV1" s="119"/>
      <c r="SHW1" s="119"/>
      <c r="SHX1" s="119"/>
      <c r="SHY1" s="119"/>
      <c r="SHZ1" s="119"/>
      <c r="SIA1" s="119"/>
      <c r="SIB1" s="119"/>
      <c r="SIC1" s="119"/>
      <c r="SID1" s="119"/>
      <c r="SIE1" s="119"/>
      <c r="SIF1" s="119"/>
      <c r="SIG1" s="119"/>
      <c r="SIH1" s="119"/>
      <c r="SII1" s="119"/>
      <c r="SIJ1" s="119"/>
      <c r="SIK1" s="119"/>
      <c r="SIL1" s="119"/>
      <c r="SIM1" s="119"/>
      <c r="SIN1" s="119"/>
      <c r="SIO1" s="119"/>
      <c r="SIP1" s="119"/>
      <c r="SIQ1" s="119"/>
      <c r="SIR1" s="119"/>
      <c r="SIS1" s="119"/>
      <c r="SIT1" s="119"/>
      <c r="SIU1" s="119"/>
      <c r="SIV1" s="119"/>
      <c r="SIW1" s="119"/>
      <c r="SIX1" s="119"/>
      <c r="SIY1" s="119"/>
      <c r="SIZ1" s="119"/>
      <c r="SJA1" s="119"/>
      <c r="SJB1" s="119"/>
      <c r="SJC1" s="119"/>
      <c r="SJD1" s="119"/>
      <c r="SJE1" s="119"/>
      <c r="SJF1" s="119"/>
      <c r="SJG1" s="119"/>
      <c r="SJH1" s="119"/>
      <c r="SJI1" s="119"/>
      <c r="SJJ1" s="119"/>
      <c r="SJK1" s="119"/>
      <c r="SJL1" s="119"/>
      <c r="SJM1" s="119"/>
      <c r="SJN1" s="119"/>
      <c r="SJO1" s="119"/>
      <c r="SJP1" s="119"/>
      <c r="SJQ1" s="119"/>
      <c r="SJR1" s="119"/>
      <c r="SJS1" s="119"/>
      <c r="SJT1" s="119"/>
      <c r="SJU1" s="119"/>
      <c r="SJV1" s="119"/>
      <c r="SJW1" s="119"/>
      <c r="SJX1" s="119"/>
      <c r="SJY1" s="119"/>
      <c r="SJZ1" s="119"/>
      <c r="SKA1" s="119"/>
      <c r="SKB1" s="119"/>
      <c r="SKC1" s="119"/>
      <c r="SKD1" s="119"/>
      <c r="SKE1" s="119"/>
      <c r="SKF1" s="119"/>
      <c r="SKG1" s="119"/>
      <c r="SKH1" s="119"/>
      <c r="SKI1" s="119"/>
      <c r="SKJ1" s="119"/>
      <c r="SKK1" s="119"/>
      <c r="SKL1" s="119"/>
      <c r="SKM1" s="119"/>
      <c r="SKN1" s="119"/>
      <c r="SKO1" s="119"/>
      <c r="SKP1" s="119"/>
      <c r="SKQ1" s="119"/>
      <c r="SKR1" s="119"/>
      <c r="SKS1" s="119"/>
      <c r="SKT1" s="119"/>
      <c r="SKU1" s="119"/>
      <c r="SKV1" s="119"/>
      <c r="SKW1" s="119"/>
      <c r="SKX1" s="119"/>
      <c r="SKY1" s="119"/>
      <c r="SKZ1" s="119"/>
      <c r="SLA1" s="119"/>
      <c r="SLB1" s="119"/>
      <c r="SLC1" s="119"/>
      <c r="SLD1" s="119"/>
      <c r="SLE1" s="119"/>
      <c r="SLF1" s="119"/>
      <c r="SLG1" s="119"/>
      <c r="SLH1" s="119"/>
      <c r="SLI1" s="119"/>
      <c r="SLJ1" s="119"/>
      <c r="SLK1" s="119"/>
      <c r="SLL1" s="119"/>
      <c r="SLM1" s="119"/>
      <c r="SLN1" s="119"/>
      <c r="SLO1" s="119"/>
      <c r="SLP1" s="119"/>
      <c r="SLQ1" s="119"/>
      <c r="SLR1" s="119"/>
      <c r="SLS1" s="119"/>
      <c r="SLT1" s="119"/>
      <c r="SLU1" s="119"/>
      <c r="SLV1" s="119"/>
      <c r="SLW1" s="119"/>
      <c r="SLX1" s="119"/>
      <c r="SLY1" s="119"/>
      <c r="SLZ1" s="119"/>
      <c r="SMA1" s="119"/>
      <c r="SMB1" s="119"/>
      <c r="SMC1" s="119"/>
      <c r="SMD1" s="119"/>
      <c r="SME1" s="119"/>
      <c r="SMF1" s="119"/>
      <c r="SMG1" s="119"/>
      <c r="SMH1" s="119"/>
      <c r="SMI1" s="119"/>
      <c r="SMJ1" s="119"/>
      <c r="SMK1" s="119"/>
      <c r="SML1" s="119"/>
      <c r="SMM1" s="119"/>
      <c r="SMN1" s="119"/>
      <c r="SMO1" s="119"/>
      <c r="SMP1" s="119"/>
      <c r="SMQ1" s="119"/>
      <c r="SMR1" s="119"/>
      <c r="SMS1" s="119"/>
      <c r="SMT1" s="119"/>
      <c r="SMU1" s="119"/>
      <c r="SMV1" s="119"/>
      <c r="SMW1" s="119"/>
      <c r="SMX1" s="119"/>
      <c r="SMY1" s="119"/>
      <c r="SMZ1" s="119"/>
      <c r="SNA1" s="119"/>
      <c r="SNB1" s="119"/>
      <c r="SNC1" s="119"/>
      <c r="SND1" s="119"/>
      <c r="SNE1" s="119"/>
      <c r="SNF1" s="119"/>
      <c r="SNG1" s="119"/>
      <c r="SNH1" s="119"/>
      <c r="SNI1" s="119"/>
      <c r="SNJ1" s="119"/>
      <c r="SNK1" s="119"/>
      <c r="SNL1" s="119"/>
      <c r="SNM1" s="119"/>
      <c r="SNN1" s="119"/>
      <c r="SNO1" s="119"/>
      <c r="SNP1" s="119"/>
      <c r="SNQ1" s="119"/>
      <c r="SNR1" s="119"/>
      <c r="SNS1" s="119"/>
      <c r="SNT1" s="119"/>
      <c r="SNU1" s="119"/>
      <c r="SNV1" s="119"/>
      <c r="SNW1" s="119"/>
      <c r="SNX1" s="119"/>
      <c r="SNY1" s="119"/>
      <c r="SNZ1" s="119"/>
      <c r="SOA1" s="119"/>
      <c r="SOB1" s="119"/>
      <c r="SOC1" s="119"/>
      <c r="SOD1" s="119"/>
      <c r="SOE1" s="119"/>
      <c r="SOF1" s="119"/>
      <c r="SOG1" s="119"/>
      <c r="SOH1" s="119"/>
      <c r="SOI1" s="119"/>
      <c r="SOJ1" s="119"/>
      <c r="SOK1" s="119"/>
      <c r="SOL1" s="119"/>
      <c r="SOM1" s="119"/>
      <c r="SON1" s="119"/>
      <c r="SOO1" s="119"/>
      <c r="SOP1" s="119"/>
      <c r="SOQ1" s="119"/>
      <c r="SOR1" s="119"/>
      <c r="SOS1" s="119"/>
      <c r="SOT1" s="119"/>
      <c r="SOU1" s="119"/>
      <c r="SOV1" s="119"/>
      <c r="SOW1" s="119"/>
      <c r="SOX1" s="119"/>
      <c r="SOY1" s="119"/>
      <c r="SOZ1" s="119"/>
      <c r="SPA1" s="119"/>
      <c r="SPB1" s="119"/>
      <c r="SPC1" s="119"/>
      <c r="SPD1" s="119"/>
      <c r="SPE1" s="119"/>
      <c r="SPF1" s="119"/>
      <c r="SPG1" s="119"/>
      <c r="SPH1" s="119"/>
      <c r="SPI1" s="119"/>
      <c r="SPJ1" s="119"/>
      <c r="SPK1" s="119"/>
      <c r="SPL1" s="119"/>
      <c r="SPM1" s="119"/>
      <c r="SPN1" s="119"/>
      <c r="SPO1" s="119"/>
      <c r="SPP1" s="119"/>
      <c r="SPQ1" s="119"/>
      <c r="SPR1" s="119"/>
      <c r="SPS1" s="119"/>
      <c r="SPT1" s="119"/>
      <c r="SPU1" s="119"/>
      <c r="SPV1" s="119"/>
      <c r="SPW1" s="119"/>
      <c r="SPX1" s="119"/>
      <c r="SPY1" s="119"/>
      <c r="SPZ1" s="119"/>
      <c r="SQA1" s="119"/>
      <c r="SQB1" s="119"/>
      <c r="SQC1" s="119"/>
      <c r="SQD1" s="119"/>
      <c r="SQE1" s="119"/>
      <c r="SQF1" s="119"/>
      <c r="SQG1" s="119"/>
      <c r="SQH1" s="119"/>
      <c r="SQI1" s="119"/>
      <c r="SQJ1" s="119"/>
      <c r="SQK1" s="119"/>
      <c r="SQL1" s="119"/>
      <c r="SQM1" s="119"/>
      <c r="SQN1" s="119"/>
      <c r="SQO1" s="119"/>
      <c r="SQP1" s="119"/>
      <c r="SQQ1" s="119"/>
      <c r="SQR1" s="119"/>
      <c r="SQS1" s="119"/>
      <c r="SQT1" s="119"/>
      <c r="SQU1" s="119"/>
      <c r="SQV1" s="119"/>
      <c r="SQW1" s="119"/>
      <c r="SQX1" s="119"/>
      <c r="SQY1" s="119"/>
      <c r="SQZ1" s="119"/>
      <c r="SRA1" s="119"/>
      <c r="SRB1" s="119"/>
      <c r="SRC1" s="119"/>
      <c r="SRD1" s="119"/>
      <c r="SRE1" s="119"/>
      <c r="SRF1" s="119"/>
      <c r="SRG1" s="119"/>
      <c r="SRH1" s="119"/>
      <c r="SRI1" s="119"/>
      <c r="SRJ1" s="119"/>
      <c r="SRK1" s="119"/>
      <c r="SRL1" s="119"/>
      <c r="SRM1" s="119"/>
      <c r="SRN1" s="119"/>
      <c r="SRO1" s="119"/>
      <c r="SRP1" s="119"/>
      <c r="SRQ1" s="119"/>
      <c r="SRR1" s="119"/>
      <c r="SRS1" s="119"/>
      <c r="SRT1" s="119"/>
      <c r="SRU1" s="119"/>
      <c r="SRV1" s="119"/>
      <c r="SRW1" s="119"/>
      <c r="SRX1" s="119"/>
      <c r="SRY1" s="119"/>
      <c r="SRZ1" s="119"/>
      <c r="SSA1" s="119"/>
      <c r="SSB1" s="119"/>
      <c r="SSC1" s="119"/>
      <c r="SSD1" s="119"/>
      <c r="SSE1" s="119"/>
      <c r="SSF1" s="119"/>
      <c r="SSG1" s="119"/>
      <c r="SSH1" s="119"/>
      <c r="SSI1" s="119"/>
      <c r="SSJ1" s="119"/>
      <c r="SSK1" s="119"/>
      <c r="SSL1" s="119"/>
      <c r="SSM1" s="119"/>
      <c r="SSN1" s="119"/>
      <c r="SSO1" s="119"/>
      <c r="SSP1" s="119"/>
      <c r="SSQ1" s="119"/>
      <c r="SSR1" s="119"/>
      <c r="SSS1" s="119"/>
      <c r="SST1" s="119"/>
      <c r="SSU1" s="119"/>
      <c r="SSV1" s="119"/>
      <c r="SSW1" s="119"/>
      <c r="SSX1" s="119"/>
      <c r="SSY1" s="119"/>
      <c r="SSZ1" s="119"/>
      <c r="STA1" s="119"/>
      <c r="STB1" s="119"/>
      <c r="STC1" s="119"/>
      <c r="STD1" s="119"/>
      <c r="STE1" s="119"/>
      <c r="STF1" s="119"/>
      <c r="STG1" s="119"/>
      <c r="STH1" s="119"/>
      <c r="STI1" s="119"/>
      <c r="STJ1" s="119"/>
      <c r="STK1" s="119"/>
      <c r="STL1" s="119"/>
      <c r="STM1" s="119"/>
      <c r="STN1" s="119"/>
      <c r="STO1" s="119"/>
      <c r="STP1" s="119"/>
      <c r="STQ1" s="119"/>
      <c r="STR1" s="119"/>
      <c r="STS1" s="119"/>
      <c r="STT1" s="119"/>
      <c r="STU1" s="119"/>
      <c r="STV1" s="119"/>
      <c r="STW1" s="119"/>
      <c r="STX1" s="119"/>
      <c r="STY1" s="119"/>
      <c r="STZ1" s="119"/>
      <c r="SUA1" s="119"/>
      <c r="SUB1" s="119"/>
      <c r="SUC1" s="119"/>
      <c r="SUD1" s="119"/>
      <c r="SUE1" s="119"/>
      <c r="SUF1" s="119"/>
      <c r="SUG1" s="119"/>
      <c r="SUH1" s="119"/>
      <c r="SUI1" s="119"/>
      <c r="SUJ1" s="119"/>
      <c r="SUK1" s="119"/>
      <c r="SUL1" s="119"/>
      <c r="SUM1" s="119"/>
      <c r="SUN1" s="119"/>
      <c r="SUO1" s="119"/>
      <c r="SUP1" s="119"/>
      <c r="SUQ1" s="119"/>
      <c r="SUR1" s="119"/>
      <c r="SUS1" s="119"/>
      <c r="SUT1" s="119"/>
      <c r="SUU1" s="119"/>
      <c r="SUV1" s="119"/>
      <c r="SUW1" s="119"/>
      <c r="SUX1" s="119"/>
      <c r="SUY1" s="119"/>
      <c r="SUZ1" s="119"/>
      <c r="SVA1" s="119"/>
      <c r="SVB1" s="119"/>
      <c r="SVC1" s="119"/>
      <c r="SVD1" s="119"/>
      <c r="SVE1" s="119"/>
      <c r="SVF1" s="119"/>
      <c r="SVG1" s="119"/>
      <c r="SVH1" s="119"/>
      <c r="SVI1" s="119"/>
      <c r="SVJ1" s="119"/>
      <c r="SVK1" s="119"/>
      <c r="SVL1" s="119"/>
      <c r="SVM1" s="119"/>
      <c r="SVN1" s="119"/>
      <c r="SVO1" s="119"/>
      <c r="SVP1" s="119"/>
      <c r="SVQ1" s="119"/>
      <c r="SVR1" s="119"/>
      <c r="SVS1" s="119"/>
      <c r="SVT1" s="119"/>
      <c r="SVU1" s="119"/>
      <c r="SVV1" s="119"/>
      <c r="SVW1" s="119"/>
      <c r="SVX1" s="119"/>
      <c r="SVY1" s="119"/>
      <c r="SVZ1" s="119"/>
      <c r="SWA1" s="119"/>
      <c r="SWB1" s="119"/>
      <c r="SWC1" s="119"/>
      <c r="SWD1" s="119"/>
      <c r="SWE1" s="119"/>
      <c r="SWF1" s="119"/>
      <c r="SWG1" s="119"/>
      <c r="SWH1" s="119"/>
      <c r="SWI1" s="119"/>
      <c r="SWJ1" s="119"/>
      <c r="SWK1" s="119"/>
      <c r="SWL1" s="119"/>
      <c r="SWM1" s="119"/>
      <c r="SWN1" s="119"/>
      <c r="SWO1" s="119"/>
      <c r="SWP1" s="119"/>
      <c r="SWQ1" s="119"/>
      <c r="SWR1" s="119"/>
      <c r="SWS1" s="119"/>
      <c r="SWT1" s="119"/>
      <c r="SWU1" s="119"/>
      <c r="SWV1" s="119"/>
      <c r="SWW1" s="119"/>
      <c r="SWX1" s="119"/>
      <c r="SWY1" s="119"/>
      <c r="SWZ1" s="119"/>
      <c r="SXA1" s="119"/>
      <c r="SXB1" s="119"/>
      <c r="SXC1" s="119"/>
      <c r="SXD1" s="119"/>
      <c r="SXE1" s="119"/>
      <c r="SXF1" s="119"/>
      <c r="SXG1" s="119"/>
      <c r="SXH1" s="119"/>
      <c r="SXI1" s="119"/>
      <c r="SXJ1" s="119"/>
      <c r="SXK1" s="119"/>
      <c r="SXL1" s="119"/>
      <c r="SXM1" s="119"/>
      <c r="SXN1" s="119"/>
      <c r="SXO1" s="119"/>
      <c r="SXP1" s="119"/>
      <c r="SXQ1" s="119"/>
      <c r="SXR1" s="119"/>
      <c r="SXS1" s="119"/>
      <c r="SXT1" s="119"/>
      <c r="SXU1" s="119"/>
      <c r="SXV1" s="119"/>
      <c r="SXW1" s="119"/>
      <c r="SXX1" s="119"/>
      <c r="SXY1" s="119"/>
      <c r="SXZ1" s="119"/>
      <c r="SYA1" s="119"/>
      <c r="SYB1" s="119"/>
      <c r="SYC1" s="119"/>
      <c r="SYD1" s="119"/>
      <c r="SYE1" s="119"/>
      <c r="SYF1" s="119"/>
      <c r="SYG1" s="119"/>
      <c r="SYH1" s="119"/>
      <c r="SYI1" s="119"/>
      <c r="SYJ1" s="119"/>
      <c r="SYK1" s="119"/>
      <c r="SYL1" s="119"/>
      <c r="SYM1" s="119"/>
      <c r="SYN1" s="119"/>
      <c r="SYO1" s="119"/>
      <c r="SYP1" s="119"/>
      <c r="SYQ1" s="119"/>
      <c r="SYR1" s="119"/>
      <c r="SYS1" s="119"/>
      <c r="SYT1" s="119"/>
      <c r="SYU1" s="119"/>
      <c r="SYV1" s="119"/>
      <c r="SYW1" s="119"/>
      <c r="SYX1" s="119"/>
      <c r="SYY1" s="119"/>
      <c r="SYZ1" s="119"/>
      <c r="SZA1" s="119"/>
      <c r="SZB1" s="119"/>
      <c r="SZC1" s="119"/>
      <c r="SZD1" s="119"/>
      <c r="SZE1" s="119"/>
      <c r="SZF1" s="119"/>
      <c r="SZG1" s="119"/>
      <c r="SZH1" s="119"/>
      <c r="SZI1" s="119"/>
      <c r="SZJ1" s="119"/>
      <c r="SZK1" s="119"/>
      <c r="SZL1" s="119"/>
      <c r="SZM1" s="119"/>
      <c r="SZN1" s="119"/>
      <c r="SZO1" s="119"/>
      <c r="SZP1" s="119"/>
      <c r="SZQ1" s="119"/>
      <c r="SZR1" s="119"/>
      <c r="SZS1" s="119"/>
      <c r="SZT1" s="119"/>
      <c r="SZU1" s="119"/>
      <c r="SZV1" s="119"/>
      <c r="SZW1" s="119"/>
      <c r="SZX1" s="119"/>
      <c r="SZY1" s="119"/>
      <c r="SZZ1" s="119"/>
      <c r="TAA1" s="119"/>
      <c r="TAB1" s="119"/>
      <c r="TAC1" s="119"/>
      <c r="TAD1" s="119"/>
      <c r="TAE1" s="119"/>
      <c r="TAF1" s="119"/>
      <c r="TAG1" s="119"/>
      <c r="TAH1" s="119"/>
      <c r="TAI1" s="119"/>
      <c r="TAJ1" s="119"/>
      <c r="TAK1" s="119"/>
      <c r="TAL1" s="119"/>
      <c r="TAM1" s="119"/>
      <c r="TAN1" s="119"/>
      <c r="TAO1" s="119"/>
      <c r="TAP1" s="119"/>
      <c r="TAQ1" s="119"/>
      <c r="TAR1" s="119"/>
      <c r="TAS1" s="119"/>
      <c r="TAT1" s="119"/>
      <c r="TAU1" s="119"/>
      <c r="TAV1" s="119"/>
      <c r="TAW1" s="119"/>
      <c r="TAX1" s="119"/>
      <c r="TAY1" s="119"/>
      <c r="TAZ1" s="119"/>
      <c r="TBA1" s="119"/>
      <c r="TBB1" s="119"/>
      <c r="TBC1" s="119"/>
      <c r="TBD1" s="119"/>
      <c r="TBE1" s="119"/>
      <c r="TBF1" s="119"/>
      <c r="TBG1" s="119"/>
      <c r="TBH1" s="119"/>
      <c r="TBI1" s="119"/>
      <c r="TBJ1" s="119"/>
      <c r="TBK1" s="119"/>
      <c r="TBL1" s="119"/>
      <c r="TBM1" s="119"/>
      <c r="TBN1" s="119"/>
      <c r="TBO1" s="119"/>
      <c r="TBP1" s="119"/>
      <c r="TBQ1" s="119"/>
      <c r="TBR1" s="119"/>
      <c r="TBS1" s="119"/>
      <c r="TBT1" s="119"/>
      <c r="TBU1" s="119"/>
      <c r="TBV1" s="119"/>
      <c r="TBW1" s="119"/>
      <c r="TBX1" s="119"/>
      <c r="TBY1" s="119"/>
      <c r="TBZ1" s="119"/>
      <c r="TCA1" s="119"/>
      <c r="TCB1" s="119"/>
      <c r="TCC1" s="119"/>
      <c r="TCD1" s="119"/>
      <c r="TCE1" s="119"/>
      <c r="TCF1" s="119"/>
      <c r="TCG1" s="119"/>
      <c r="TCH1" s="119"/>
      <c r="TCI1" s="119"/>
      <c r="TCJ1" s="119"/>
      <c r="TCK1" s="119"/>
      <c r="TCL1" s="119"/>
      <c r="TCM1" s="119"/>
      <c r="TCN1" s="119"/>
      <c r="TCO1" s="119"/>
      <c r="TCP1" s="119"/>
      <c r="TCQ1" s="119"/>
      <c r="TCR1" s="119"/>
      <c r="TCS1" s="119"/>
      <c r="TCT1" s="119"/>
      <c r="TCU1" s="119"/>
      <c r="TCV1" s="119"/>
      <c r="TCW1" s="119"/>
      <c r="TCX1" s="119"/>
      <c r="TCY1" s="119"/>
      <c r="TCZ1" s="119"/>
      <c r="TDA1" s="119"/>
      <c r="TDB1" s="119"/>
      <c r="TDC1" s="119"/>
      <c r="TDD1" s="119"/>
      <c r="TDE1" s="119"/>
      <c r="TDF1" s="119"/>
      <c r="TDG1" s="119"/>
      <c r="TDH1" s="119"/>
      <c r="TDI1" s="119"/>
      <c r="TDJ1" s="119"/>
      <c r="TDK1" s="119"/>
      <c r="TDL1" s="119"/>
      <c r="TDM1" s="119"/>
      <c r="TDN1" s="119"/>
      <c r="TDO1" s="119"/>
      <c r="TDP1" s="119"/>
      <c r="TDQ1" s="119"/>
      <c r="TDR1" s="119"/>
      <c r="TDS1" s="119"/>
      <c r="TDT1" s="119"/>
      <c r="TDU1" s="119"/>
      <c r="TDV1" s="119"/>
      <c r="TDW1" s="119"/>
      <c r="TDX1" s="119"/>
      <c r="TDY1" s="119"/>
      <c r="TDZ1" s="119"/>
      <c r="TEA1" s="119"/>
      <c r="TEB1" s="119"/>
      <c r="TEC1" s="119"/>
      <c r="TED1" s="119"/>
      <c r="TEE1" s="119"/>
      <c r="TEF1" s="119"/>
      <c r="TEG1" s="119"/>
      <c r="TEH1" s="119"/>
      <c r="TEI1" s="119"/>
      <c r="TEJ1" s="119"/>
      <c r="TEK1" s="119"/>
      <c r="TEL1" s="119"/>
      <c r="TEM1" s="119"/>
      <c r="TEN1" s="119"/>
      <c r="TEO1" s="119"/>
      <c r="TEP1" s="119"/>
      <c r="TEQ1" s="119"/>
      <c r="TER1" s="119"/>
      <c r="TES1" s="119"/>
      <c r="TET1" s="119"/>
      <c r="TEU1" s="119"/>
      <c r="TEV1" s="119"/>
      <c r="TEW1" s="119"/>
      <c r="TEX1" s="119"/>
      <c r="TEY1" s="119"/>
      <c r="TEZ1" s="119"/>
      <c r="TFA1" s="119"/>
      <c r="TFB1" s="119"/>
      <c r="TFC1" s="119"/>
      <c r="TFD1" s="119"/>
      <c r="TFE1" s="119"/>
      <c r="TFF1" s="119"/>
      <c r="TFG1" s="119"/>
      <c r="TFH1" s="119"/>
      <c r="TFI1" s="119"/>
      <c r="TFJ1" s="119"/>
      <c r="TFK1" s="119"/>
      <c r="TFL1" s="119"/>
      <c r="TFM1" s="119"/>
      <c r="TFN1" s="119"/>
      <c r="TFO1" s="119"/>
      <c r="TFP1" s="119"/>
      <c r="TFQ1" s="119"/>
      <c r="TFR1" s="119"/>
      <c r="TFS1" s="119"/>
      <c r="TFT1" s="119"/>
      <c r="TFU1" s="119"/>
      <c r="TFV1" s="119"/>
      <c r="TFW1" s="119"/>
      <c r="TFX1" s="119"/>
      <c r="TFY1" s="119"/>
      <c r="TFZ1" s="119"/>
      <c r="TGA1" s="119"/>
      <c r="TGB1" s="119"/>
      <c r="TGC1" s="119"/>
      <c r="TGD1" s="119"/>
      <c r="TGE1" s="119"/>
      <c r="TGF1" s="119"/>
      <c r="TGG1" s="119"/>
      <c r="TGH1" s="119"/>
      <c r="TGI1" s="119"/>
      <c r="TGJ1" s="119"/>
      <c r="TGK1" s="119"/>
      <c r="TGL1" s="119"/>
      <c r="TGM1" s="119"/>
      <c r="TGN1" s="119"/>
      <c r="TGO1" s="119"/>
      <c r="TGP1" s="119"/>
      <c r="TGQ1" s="119"/>
      <c r="TGR1" s="119"/>
      <c r="TGS1" s="119"/>
      <c r="TGT1" s="119"/>
      <c r="TGU1" s="119"/>
      <c r="TGV1" s="119"/>
      <c r="TGW1" s="119"/>
      <c r="TGX1" s="119"/>
      <c r="TGY1" s="119"/>
      <c r="TGZ1" s="119"/>
      <c r="THA1" s="119"/>
      <c r="THB1" s="119"/>
      <c r="THC1" s="119"/>
      <c r="THD1" s="119"/>
      <c r="THE1" s="119"/>
      <c r="THF1" s="119"/>
      <c r="THG1" s="119"/>
      <c r="THH1" s="119"/>
      <c r="THI1" s="119"/>
      <c r="THJ1" s="119"/>
      <c r="THK1" s="119"/>
      <c r="THL1" s="119"/>
      <c r="THM1" s="119"/>
      <c r="THN1" s="119"/>
      <c r="THO1" s="119"/>
      <c r="THP1" s="119"/>
      <c r="THQ1" s="119"/>
      <c r="THR1" s="119"/>
      <c r="THS1" s="119"/>
      <c r="THT1" s="119"/>
      <c r="THU1" s="119"/>
      <c r="THV1" s="119"/>
      <c r="THW1" s="119"/>
      <c r="THX1" s="119"/>
      <c r="THY1" s="119"/>
      <c r="THZ1" s="119"/>
      <c r="TIA1" s="119"/>
      <c r="TIB1" s="119"/>
      <c r="TIC1" s="119"/>
      <c r="TID1" s="119"/>
      <c r="TIE1" s="119"/>
      <c r="TIF1" s="119"/>
      <c r="TIG1" s="119"/>
      <c r="TIH1" s="119"/>
      <c r="TII1" s="119"/>
      <c r="TIJ1" s="119"/>
      <c r="TIK1" s="119"/>
      <c r="TIL1" s="119"/>
      <c r="TIM1" s="119"/>
      <c r="TIN1" s="119"/>
      <c r="TIO1" s="119"/>
      <c r="TIP1" s="119"/>
      <c r="TIQ1" s="119"/>
      <c r="TIR1" s="119"/>
      <c r="TIS1" s="119"/>
      <c r="TIT1" s="119"/>
      <c r="TIU1" s="119"/>
      <c r="TIV1" s="119"/>
      <c r="TIW1" s="119"/>
      <c r="TIX1" s="119"/>
      <c r="TIY1" s="119"/>
      <c r="TIZ1" s="119"/>
      <c r="TJA1" s="119"/>
      <c r="TJB1" s="119"/>
      <c r="TJC1" s="119"/>
      <c r="TJD1" s="119"/>
      <c r="TJE1" s="119"/>
      <c r="TJF1" s="119"/>
      <c r="TJG1" s="119"/>
      <c r="TJH1" s="119"/>
      <c r="TJI1" s="119"/>
      <c r="TJJ1" s="119"/>
      <c r="TJK1" s="119"/>
      <c r="TJL1" s="119"/>
      <c r="TJM1" s="119"/>
      <c r="TJN1" s="119"/>
      <c r="TJO1" s="119"/>
      <c r="TJP1" s="119"/>
      <c r="TJQ1" s="119"/>
      <c r="TJR1" s="119"/>
      <c r="TJS1" s="119"/>
      <c r="TJT1" s="119"/>
      <c r="TJU1" s="119"/>
      <c r="TJV1" s="119"/>
      <c r="TJW1" s="119"/>
      <c r="TJX1" s="119"/>
      <c r="TJY1" s="119"/>
      <c r="TJZ1" s="119"/>
      <c r="TKA1" s="119"/>
      <c r="TKB1" s="119"/>
      <c r="TKC1" s="119"/>
      <c r="TKD1" s="119"/>
      <c r="TKE1" s="119"/>
      <c r="TKF1" s="119"/>
      <c r="TKG1" s="119"/>
      <c r="TKH1" s="119"/>
      <c r="TKI1" s="119"/>
      <c r="TKJ1" s="119"/>
      <c r="TKK1" s="119"/>
      <c r="TKL1" s="119"/>
      <c r="TKM1" s="119"/>
      <c r="TKN1" s="119"/>
      <c r="TKO1" s="119"/>
      <c r="TKP1" s="119"/>
      <c r="TKQ1" s="119"/>
      <c r="TKR1" s="119"/>
      <c r="TKS1" s="119"/>
      <c r="TKT1" s="119"/>
      <c r="TKU1" s="119"/>
      <c r="TKV1" s="119"/>
      <c r="TKW1" s="119"/>
      <c r="TKX1" s="119"/>
      <c r="TKY1" s="119"/>
      <c r="TKZ1" s="119"/>
      <c r="TLA1" s="119"/>
      <c r="TLB1" s="119"/>
      <c r="TLC1" s="119"/>
      <c r="TLD1" s="119"/>
      <c r="TLE1" s="119"/>
      <c r="TLF1" s="119"/>
      <c r="TLG1" s="119"/>
      <c r="TLH1" s="119"/>
      <c r="TLI1" s="119"/>
      <c r="TLJ1" s="119"/>
      <c r="TLK1" s="119"/>
      <c r="TLL1" s="119"/>
      <c r="TLM1" s="119"/>
      <c r="TLN1" s="119"/>
      <c r="TLO1" s="119"/>
      <c r="TLP1" s="119"/>
      <c r="TLQ1" s="119"/>
      <c r="TLR1" s="119"/>
      <c r="TLS1" s="119"/>
      <c r="TLT1" s="119"/>
      <c r="TLU1" s="119"/>
      <c r="TLV1" s="119"/>
      <c r="TLW1" s="119"/>
      <c r="TLX1" s="119"/>
      <c r="TLY1" s="119"/>
      <c r="TLZ1" s="119"/>
      <c r="TMA1" s="119"/>
      <c r="TMB1" s="119"/>
      <c r="TMC1" s="119"/>
      <c r="TMD1" s="119"/>
      <c r="TME1" s="119"/>
      <c r="TMF1" s="119"/>
      <c r="TMG1" s="119"/>
      <c r="TMH1" s="119"/>
      <c r="TMI1" s="119"/>
      <c r="TMJ1" s="119"/>
      <c r="TMK1" s="119"/>
      <c r="TML1" s="119"/>
      <c r="TMM1" s="119"/>
      <c r="TMN1" s="119"/>
      <c r="TMO1" s="119"/>
      <c r="TMP1" s="119"/>
      <c r="TMQ1" s="119"/>
      <c r="TMR1" s="119"/>
      <c r="TMS1" s="119"/>
      <c r="TMT1" s="119"/>
      <c r="TMU1" s="119"/>
      <c r="TMV1" s="119"/>
      <c r="TMW1" s="119"/>
      <c r="TMX1" s="119"/>
      <c r="TMY1" s="119"/>
      <c r="TMZ1" s="119"/>
      <c r="TNA1" s="119"/>
      <c r="TNB1" s="119"/>
      <c r="TNC1" s="119"/>
      <c r="TND1" s="119"/>
      <c r="TNE1" s="119"/>
      <c r="TNF1" s="119"/>
      <c r="TNG1" s="119"/>
      <c r="TNH1" s="119"/>
      <c r="TNI1" s="119"/>
      <c r="TNJ1" s="119"/>
      <c r="TNK1" s="119"/>
      <c r="TNL1" s="119"/>
      <c r="TNM1" s="119"/>
      <c r="TNN1" s="119"/>
      <c r="TNO1" s="119"/>
      <c r="TNP1" s="119"/>
      <c r="TNQ1" s="119"/>
      <c r="TNR1" s="119"/>
      <c r="TNS1" s="119"/>
      <c r="TNT1" s="119"/>
      <c r="TNU1" s="119"/>
      <c r="TNV1" s="119"/>
      <c r="TNW1" s="119"/>
      <c r="TNX1" s="119"/>
      <c r="TNY1" s="119"/>
      <c r="TNZ1" s="119"/>
      <c r="TOA1" s="119"/>
      <c r="TOB1" s="119"/>
      <c r="TOC1" s="119"/>
      <c r="TOD1" s="119"/>
      <c r="TOE1" s="119"/>
      <c r="TOF1" s="119"/>
      <c r="TOG1" s="119"/>
      <c r="TOH1" s="119"/>
      <c r="TOI1" s="119"/>
      <c r="TOJ1" s="119"/>
      <c r="TOK1" s="119"/>
      <c r="TOL1" s="119"/>
      <c r="TOM1" s="119"/>
      <c r="TON1" s="119"/>
      <c r="TOO1" s="119"/>
      <c r="TOP1" s="119"/>
      <c r="TOQ1" s="119"/>
      <c r="TOR1" s="119"/>
      <c r="TOS1" s="119"/>
      <c r="TOT1" s="119"/>
      <c r="TOU1" s="119"/>
      <c r="TOV1" s="119"/>
      <c r="TOW1" s="119"/>
      <c r="TOX1" s="119"/>
      <c r="TOY1" s="119"/>
      <c r="TOZ1" s="119"/>
      <c r="TPA1" s="119"/>
      <c r="TPB1" s="119"/>
      <c r="TPC1" s="119"/>
      <c r="TPD1" s="119"/>
      <c r="TPE1" s="119"/>
      <c r="TPF1" s="119"/>
      <c r="TPG1" s="119"/>
      <c r="TPH1" s="119"/>
      <c r="TPI1" s="119"/>
      <c r="TPJ1" s="119"/>
      <c r="TPK1" s="119"/>
      <c r="TPL1" s="119"/>
      <c r="TPM1" s="119"/>
      <c r="TPN1" s="119"/>
      <c r="TPO1" s="119"/>
      <c r="TPP1" s="119"/>
      <c r="TPQ1" s="119"/>
      <c r="TPR1" s="119"/>
      <c r="TPS1" s="119"/>
      <c r="TPT1" s="119"/>
      <c r="TPU1" s="119"/>
      <c r="TPV1" s="119"/>
      <c r="TPW1" s="119"/>
      <c r="TPX1" s="119"/>
      <c r="TPY1" s="119"/>
      <c r="TPZ1" s="119"/>
      <c r="TQA1" s="119"/>
      <c r="TQB1" s="119"/>
      <c r="TQC1" s="119"/>
      <c r="TQD1" s="119"/>
      <c r="TQE1" s="119"/>
      <c r="TQF1" s="119"/>
      <c r="TQG1" s="119"/>
      <c r="TQH1" s="119"/>
      <c r="TQI1" s="119"/>
      <c r="TQJ1" s="119"/>
      <c r="TQK1" s="119"/>
      <c r="TQL1" s="119"/>
      <c r="TQM1" s="119"/>
      <c r="TQN1" s="119"/>
      <c r="TQO1" s="119"/>
      <c r="TQP1" s="119"/>
      <c r="TQQ1" s="119"/>
      <c r="TQR1" s="119"/>
      <c r="TQS1" s="119"/>
      <c r="TQT1" s="119"/>
      <c r="TQU1" s="119"/>
      <c r="TQV1" s="119"/>
      <c r="TQW1" s="119"/>
      <c r="TQX1" s="119"/>
      <c r="TQY1" s="119"/>
      <c r="TQZ1" s="119"/>
      <c r="TRA1" s="119"/>
      <c r="TRB1" s="119"/>
      <c r="TRC1" s="119"/>
      <c r="TRD1" s="119"/>
      <c r="TRE1" s="119"/>
      <c r="TRF1" s="119"/>
      <c r="TRG1" s="119"/>
      <c r="TRH1" s="119"/>
      <c r="TRI1" s="119"/>
      <c r="TRJ1" s="119"/>
      <c r="TRK1" s="119"/>
      <c r="TRL1" s="119"/>
      <c r="TRM1" s="119"/>
      <c r="TRN1" s="119"/>
      <c r="TRO1" s="119"/>
      <c r="TRP1" s="119"/>
      <c r="TRQ1" s="119"/>
      <c r="TRR1" s="119"/>
      <c r="TRS1" s="119"/>
      <c r="TRT1" s="119"/>
      <c r="TRU1" s="119"/>
      <c r="TRV1" s="119"/>
      <c r="TRW1" s="119"/>
      <c r="TRX1" s="119"/>
      <c r="TRY1" s="119"/>
      <c r="TRZ1" s="119"/>
      <c r="TSA1" s="119"/>
      <c r="TSB1" s="119"/>
      <c r="TSC1" s="119"/>
      <c r="TSD1" s="119"/>
      <c r="TSE1" s="119"/>
      <c r="TSF1" s="119"/>
      <c r="TSG1" s="119"/>
      <c r="TSH1" s="119"/>
      <c r="TSI1" s="119"/>
      <c r="TSJ1" s="119"/>
      <c r="TSK1" s="119"/>
      <c r="TSL1" s="119"/>
      <c r="TSM1" s="119"/>
      <c r="TSN1" s="119"/>
      <c r="TSO1" s="119"/>
      <c r="TSP1" s="119"/>
      <c r="TSQ1" s="119"/>
      <c r="TSR1" s="119"/>
      <c r="TSS1" s="119"/>
      <c r="TST1" s="119"/>
      <c r="TSU1" s="119"/>
      <c r="TSV1" s="119"/>
      <c r="TSW1" s="119"/>
      <c r="TSX1" s="119"/>
      <c r="TSY1" s="119"/>
      <c r="TSZ1" s="119"/>
      <c r="TTA1" s="119"/>
      <c r="TTB1" s="119"/>
      <c r="TTC1" s="119"/>
      <c r="TTD1" s="119"/>
      <c r="TTE1" s="119"/>
      <c r="TTF1" s="119"/>
      <c r="TTG1" s="119"/>
      <c r="TTH1" s="119"/>
      <c r="TTI1" s="119"/>
      <c r="TTJ1" s="119"/>
      <c r="TTK1" s="119"/>
      <c r="TTL1" s="119"/>
      <c r="TTM1" s="119"/>
      <c r="TTN1" s="119"/>
      <c r="TTO1" s="119"/>
      <c r="TTP1" s="119"/>
      <c r="TTQ1" s="119"/>
      <c r="TTR1" s="119"/>
      <c r="TTS1" s="119"/>
      <c r="TTT1" s="119"/>
      <c r="TTU1" s="119"/>
      <c r="TTV1" s="119"/>
      <c r="TTW1" s="119"/>
      <c r="TTX1" s="119"/>
      <c r="TTY1" s="119"/>
      <c r="TTZ1" s="119"/>
      <c r="TUA1" s="119"/>
      <c r="TUB1" s="119"/>
      <c r="TUC1" s="119"/>
      <c r="TUD1" s="119"/>
      <c r="TUE1" s="119"/>
      <c r="TUF1" s="119"/>
      <c r="TUG1" s="119"/>
      <c r="TUH1" s="119"/>
      <c r="TUI1" s="119"/>
      <c r="TUJ1" s="119"/>
      <c r="TUK1" s="119"/>
      <c r="TUL1" s="119"/>
      <c r="TUM1" s="119"/>
      <c r="TUN1" s="119"/>
      <c r="TUO1" s="119"/>
      <c r="TUP1" s="119"/>
      <c r="TUQ1" s="119"/>
      <c r="TUR1" s="119"/>
      <c r="TUS1" s="119"/>
      <c r="TUT1" s="119"/>
      <c r="TUU1" s="119"/>
      <c r="TUV1" s="119"/>
      <c r="TUW1" s="119"/>
      <c r="TUX1" s="119"/>
      <c r="TUY1" s="119"/>
      <c r="TUZ1" s="119"/>
      <c r="TVA1" s="119"/>
      <c r="TVB1" s="119"/>
      <c r="TVC1" s="119"/>
      <c r="TVD1" s="119"/>
      <c r="TVE1" s="119"/>
      <c r="TVF1" s="119"/>
      <c r="TVG1" s="119"/>
      <c r="TVH1" s="119"/>
      <c r="TVI1" s="119"/>
      <c r="TVJ1" s="119"/>
      <c r="TVK1" s="119"/>
      <c r="TVL1" s="119"/>
      <c r="TVM1" s="119"/>
      <c r="TVN1" s="119"/>
      <c r="TVO1" s="119"/>
      <c r="TVP1" s="119"/>
      <c r="TVQ1" s="119"/>
      <c r="TVR1" s="119"/>
      <c r="TVS1" s="119"/>
      <c r="TVT1" s="119"/>
      <c r="TVU1" s="119"/>
      <c r="TVV1" s="119"/>
      <c r="TVW1" s="119"/>
      <c r="TVX1" s="119"/>
      <c r="TVY1" s="119"/>
      <c r="TVZ1" s="119"/>
      <c r="TWA1" s="119"/>
      <c r="TWB1" s="119"/>
      <c r="TWC1" s="119"/>
      <c r="TWD1" s="119"/>
      <c r="TWE1" s="119"/>
      <c r="TWF1" s="119"/>
      <c r="TWG1" s="119"/>
      <c r="TWH1" s="119"/>
      <c r="TWI1" s="119"/>
      <c r="TWJ1" s="119"/>
      <c r="TWK1" s="119"/>
      <c r="TWL1" s="119"/>
      <c r="TWM1" s="119"/>
      <c r="TWN1" s="119"/>
      <c r="TWO1" s="119"/>
      <c r="TWP1" s="119"/>
      <c r="TWQ1" s="119"/>
      <c r="TWR1" s="119"/>
      <c r="TWS1" s="119"/>
      <c r="TWT1" s="119"/>
      <c r="TWU1" s="119"/>
      <c r="TWV1" s="119"/>
      <c r="TWW1" s="119"/>
      <c r="TWX1" s="119"/>
      <c r="TWY1" s="119"/>
      <c r="TWZ1" s="119"/>
      <c r="TXA1" s="119"/>
      <c r="TXB1" s="119"/>
      <c r="TXC1" s="119"/>
      <c r="TXD1" s="119"/>
      <c r="TXE1" s="119"/>
      <c r="TXF1" s="119"/>
      <c r="TXG1" s="119"/>
      <c r="TXH1" s="119"/>
      <c r="TXI1" s="119"/>
      <c r="TXJ1" s="119"/>
      <c r="TXK1" s="119"/>
      <c r="TXL1" s="119"/>
      <c r="TXM1" s="119"/>
      <c r="TXN1" s="119"/>
      <c r="TXO1" s="119"/>
      <c r="TXP1" s="119"/>
      <c r="TXQ1" s="119"/>
      <c r="TXR1" s="119"/>
      <c r="TXS1" s="119"/>
      <c r="TXT1" s="119"/>
      <c r="TXU1" s="119"/>
      <c r="TXV1" s="119"/>
      <c r="TXW1" s="119"/>
      <c r="TXX1" s="119"/>
      <c r="TXY1" s="119"/>
      <c r="TXZ1" s="119"/>
      <c r="TYA1" s="119"/>
      <c r="TYB1" s="119"/>
      <c r="TYC1" s="119"/>
      <c r="TYD1" s="119"/>
      <c r="TYE1" s="119"/>
      <c r="TYF1" s="119"/>
      <c r="TYG1" s="119"/>
      <c r="TYH1" s="119"/>
      <c r="TYI1" s="119"/>
      <c r="TYJ1" s="119"/>
      <c r="TYK1" s="119"/>
      <c r="TYL1" s="119"/>
      <c r="TYM1" s="119"/>
      <c r="TYN1" s="119"/>
      <c r="TYO1" s="119"/>
      <c r="TYP1" s="119"/>
      <c r="TYQ1" s="119"/>
      <c r="TYR1" s="119"/>
      <c r="TYS1" s="119"/>
      <c r="TYT1" s="119"/>
      <c r="TYU1" s="119"/>
      <c r="TYV1" s="119"/>
      <c r="TYW1" s="119"/>
      <c r="TYX1" s="119"/>
      <c r="TYY1" s="119"/>
      <c r="TYZ1" s="119"/>
      <c r="TZA1" s="119"/>
      <c r="TZB1" s="119"/>
      <c r="TZC1" s="119"/>
      <c r="TZD1" s="119"/>
      <c r="TZE1" s="119"/>
      <c r="TZF1" s="119"/>
      <c r="TZG1" s="119"/>
      <c r="TZH1" s="119"/>
      <c r="TZI1" s="119"/>
      <c r="TZJ1" s="119"/>
      <c r="TZK1" s="119"/>
      <c r="TZL1" s="119"/>
      <c r="TZM1" s="119"/>
      <c r="TZN1" s="119"/>
      <c r="TZO1" s="119"/>
      <c r="TZP1" s="119"/>
      <c r="TZQ1" s="119"/>
      <c r="TZR1" s="119"/>
      <c r="TZS1" s="119"/>
      <c r="TZT1" s="119"/>
      <c r="TZU1" s="119"/>
      <c r="TZV1" s="119"/>
      <c r="TZW1" s="119"/>
      <c r="TZX1" s="119"/>
      <c r="TZY1" s="119"/>
      <c r="TZZ1" s="119"/>
      <c r="UAA1" s="119"/>
      <c r="UAB1" s="119"/>
      <c r="UAC1" s="119"/>
      <c r="UAD1" s="119"/>
      <c r="UAE1" s="119"/>
      <c r="UAF1" s="119"/>
      <c r="UAG1" s="119"/>
      <c r="UAH1" s="119"/>
      <c r="UAI1" s="119"/>
      <c r="UAJ1" s="119"/>
      <c r="UAK1" s="119"/>
      <c r="UAL1" s="119"/>
      <c r="UAM1" s="119"/>
      <c r="UAN1" s="119"/>
      <c r="UAO1" s="119"/>
      <c r="UAP1" s="119"/>
      <c r="UAQ1" s="119"/>
      <c r="UAR1" s="119"/>
      <c r="UAS1" s="119"/>
      <c r="UAT1" s="119"/>
      <c r="UAU1" s="119"/>
      <c r="UAV1" s="119"/>
      <c r="UAW1" s="119"/>
      <c r="UAX1" s="119"/>
      <c r="UAY1" s="119"/>
      <c r="UAZ1" s="119"/>
      <c r="UBA1" s="119"/>
      <c r="UBB1" s="119"/>
      <c r="UBC1" s="119"/>
      <c r="UBD1" s="119"/>
      <c r="UBE1" s="119"/>
      <c r="UBF1" s="119"/>
      <c r="UBG1" s="119"/>
      <c r="UBH1" s="119"/>
      <c r="UBI1" s="119"/>
      <c r="UBJ1" s="119"/>
      <c r="UBK1" s="119"/>
      <c r="UBL1" s="119"/>
      <c r="UBM1" s="119"/>
      <c r="UBN1" s="119"/>
      <c r="UBO1" s="119"/>
      <c r="UBP1" s="119"/>
      <c r="UBQ1" s="119"/>
      <c r="UBR1" s="119"/>
      <c r="UBS1" s="119"/>
      <c r="UBT1" s="119"/>
      <c r="UBU1" s="119"/>
      <c r="UBV1" s="119"/>
      <c r="UBW1" s="119"/>
      <c r="UBX1" s="119"/>
      <c r="UBY1" s="119"/>
      <c r="UBZ1" s="119"/>
      <c r="UCA1" s="119"/>
      <c r="UCB1" s="119"/>
      <c r="UCC1" s="119"/>
      <c r="UCD1" s="119"/>
      <c r="UCE1" s="119"/>
      <c r="UCF1" s="119"/>
      <c r="UCG1" s="119"/>
      <c r="UCH1" s="119"/>
      <c r="UCI1" s="119"/>
      <c r="UCJ1" s="119"/>
      <c r="UCK1" s="119"/>
      <c r="UCL1" s="119"/>
      <c r="UCM1" s="119"/>
      <c r="UCN1" s="119"/>
      <c r="UCO1" s="119"/>
      <c r="UCP1" s="119"/>
      <c r="UCQ1" s="119"/>
      <c r="UCR1" s="119"/>
      <c r="UCS1" s="119"/>
      <c r="UCT1" s="119"/>
      <c r="UCU1" s="119"/>
      <c r="UCV1" s="119"/>
      <c r="UCW1" s="119"/>
      <c r="UCX1" s="119"/>
      <c r="UCY1" s="119"/>
      <c r="UCZ1" s="119"/>
      <c r="UDA1" s="119"/>
      <c r="UDB1" s="119"/>
      <c r="UDC1" s="119"/>
      <c r="UDD1" s="119"/>
      <c r="UDE1" s="119"/>
      <c r="UDF1" s="119"/>
      <c r="UDG1" s="119"/>
      <c r="UDH1" s="119"/>
      <c r="UDI1" s="119"/>
      <c r="UDJ1" s="119"/>
      <c r="UDK1" s="119"/>
      <c r="UDL1" s="119"/>
      <c r="UDM1" s="119"/>
      <c r="UDN1" s="119"/>
      <c r="UDO1" s="119"/>
      <c r="UDP1" s="119"/>
      <c r="UDQ1" s="119"/>
      <c r="UDR1" s="119"/>
      <c r="UDS1" s="119"/>
      <c r="UDT1" s="119"/>
      <c r="UDU1" s="119"/>
      <c r="UDV1" s="119"/>
      <c r="UDW1" s="119"/>
      <c r="UDX1" s="119"/>
      <c r="UDY1" s="119"/>
      <c r="UDZ1" s="119"/>
      <c r="UEA1" s="119"/>
      <c r="UEB1" s="119"/>
      <c r="UEC1" s="119"/>
      <c r="UED1" s="119"/>
      <c r="UEE1" s="119"/>
      <c r="UEF1" s="119"/>
      <c r="UEG1" s="119"/>
      <c r="UEH1" s="119"/>
      <c r="UEI1" s="119"/>
      <c r="UEJ1" s="119"/>
      <c r="UEK1" s="119"/>
      <c r="UEL1" s="119"/>
      <c r="UEM1" s="119"/>
      <c r="UEN1" s="119"/>
      <c r="UEO1" s="119"/>
      <c r="UEP1" s="119"/>
      <c r="UEQ1" s="119"/>
      <c r="UER1" s="119"/>
      <c r="UES1" s="119"/>
      <c r="UET1" s="119"/>
      <c r="UEU1" s="119"/>
      <c r="UEV1" s="119"/>
      <c r="UEW1" s="119"/>
      <c r="UEX1" s="119"/>
      <c r="UEY1" s="119"/>
      <c r="UEZ1" s="119"/>
      <c r="UFA1" s="119"/>
      <c r="UFB1" s="119"/>
      <c r="UFC1" s="119"/>
      <c r="UFD1" s="119"/>
      <c r="UFE1" s="119"/>
      <c r="UFF1" s="119"/>
      <c r="UFG1" s="119"/>
      <c r="UFH1" s="119"/>
      <c r="UFI1" s="119"/>
      <c r="UFJ1" s="119"/>
      <c r="UFK1" s="119"/>
      <c r="UFL1" s="119"/>
      <c r="UFM1" s="119"/>
      <c r="UFN1" s="119"/>
      <c r="UFO1" s="119"/>
      <c r="UFP1" s="119"/>
      <c r="UFQ1" s="119"/>
      <c r="UFR1" s="119"/>
      <c r="UFS1" s="119"/>
      <c r="UFT1" s="119"/>
      <c r="UFU1" s="119"/>
      <c r="UFV1" s="119"/>
      <c r="UFW1" s="119"/>
      <c r="UFX1" s="119"/>
      <c r="UFY1" s="119"/>
      <c r="UFZ1" s="119"/>
      <c r="UGA1" s="119"/>
      <c r="UGB1" s="119"/>
      <c r="UGC1" s="119"/>
      <c r="UGD1" s="119"/>
      <c r="UGE1" s="119"/>
      <c r="UGF1" s="119"/>
      <c r="UGG1" s="119"/>
      <c r="UGH1" s="119"/>
      <c r="UGI1" s="119"/>
      <c r="UGJ1" s="119"/>
      <c r="UGK1" s="119"/>
      <c r="UGL1" s="119"/>
      <c r="UGM1" s="119"/>
      <c r="UGN1" s="119"/>
      <c r="UGO1" s="119"/>
      <c r="UGP1" s="119"/>
      <c r="UGQ1" s="119"/>
      <c r="UGR1" s="119"/>
      <c r="UGS1" s="119"/>
      <c r="UGT1" s="119"/>
      <c r="UGU1" s="119"/>
      <c r="UGV1" s="119"/>
      <c r="UGW1" s="119"/>
      <c r="UGX1" s="119"/>
      <c r="UGY1" s="119"/>
      <c r="UGZ1" s="119"/>
      <c r="UHA1" s="119"/>
      <c r="UHB1" s="119"/>
      <c r="UHC1" s="119"/>
      <c r="UHD1" s="119"/>
      <c r="UHE1" s="119"/>
      <c r="UHF1" s="119"/>
      <c r="UHG1" s="119"/>
      <c r="UHH1" s="119"/>
      <c r="UHI1" s="119"/>
      <c r="UHJ1" s="119"/>
      <c r="UHK1" s="119"/>
      <c r="UHL1" s="119"/>
      <c r="UHM1" s="119"/>
      <c r="UHN1" s="119"/>
      <c r="UHO1" s="119"/>
      <c r="UHP1" s="119"/>
      <c r="UHQ1" s="119"/>
      <c r="UHR1" s="119"/>
      <c r="UHS1" s="119"/>
      <c r="UHT1" s="119"/>
      <c r="UHU1" s="119"/>
      <c r="UHV1" s="119"/>
      <c r="UHW1" s="119"/>
      <c r="UHX1" s="119"/>
      <c r="UHY1" s="119"/>
      <c r="UHZ1" s="119"/>
      <c r="UIA1" s="119"/>
      <c r="UIB1" s="119"/>
      <c r="UIC1" s="119"/>
      <c r="UID1" s="119"/>
      <c r="UIE1" s="119"/>
      <c r="UIF1" s="119"/>
      <c r="UIG1" s="119"/>
      <c r="UIH1" s="119"/>
      <c r="UII1" s="119"/>
      <c r="UIJ1" s="119"/>
      <c r="UIK1" s="119"/>
      <c r="UIL1" s="119"/>
      <c r="UIM1" s="119"/>
      <c r="UIN1" s="119"/>
      <c r="UIO1" s="119"/>
      <c r="UIP1" s="119"/>
      <c r="UIQ1" s="119"/>
      <c r="UIR1" s="119"/>
      <c r="UIS1" s="119"/>
      <c r="UIT1" s="119"/>
      <c r="UIU1" s="119"/>
      <c r="UIV1" s="119"/>
      <c r="UIW1" s="119"/>
      <c r="UIX1" s="119"/>
      <c r="UIY1" s="119"/>
      <c r="UIZ1" s="119"/>
      <c r="UJA1" s="119"/>
      <c r="UJB1" s="119"/>
      <c r="UJC1" s="119"/>
      <c r="UJD1" s="119"/>
      <c r="UJE1" s="119"/>
      <c r="UJF1" s="119"/>
      <c r="UJG1" s="119"/>
      <c r="UJH1" s="119"/>
      <c r="UJI1" s="119"/>
      <c r="UJJ1" s="119"/>
      <c r="UJK1" s="119"/>
      <c r="UJL1" s="119"/>
      <c r="UJM1" s="119"/>
      <c r="UJN1" s="119"/>
      <c r="UJO1" s="119"/>
      <c r="UJP1" s="119"/>
      <c r="UJQ1" s="119"/>
      <c r="UJR1" s="119"/>
      <c r="UJS1" s="119"/>
      <c r="UJT1" s="119"/>
      <c r="UJU1" s="119"/>
      <c r="UJV1" s="119"/>
      <c r="UJW1" s="119"/>
      <c r="UJX1" s="119"/>
      <c r="UJY1" s="119"/>
      <c r="UJZ1" s="119"/>
      <c r="UKA1" s="119"/>
      <c r="UKB1" s="119"/>
      <c r="UKC1" s="119"/>
      <c r="UKD1" s="119"/>
      <c r="UKE1" s="119"/>
      <c r="UKF1" s="119"/>
      <c r="UKG1" s="119"/>
      <c r="UKH1" s="119"/>
      <c r="UKI1" s="119"/>
      <c r="UKJ1" s="119"/>
      <c r="UKK1" s="119"/>
      <c r="UKL1" s="119"/>
      <c r="UKM1" s="119"/>
      <c r="UKN1" s="119"/>
      <c r="UKO1" s="119"/>
      <c r="UKP1" s="119"/>
      <c r="UKQ1" s="119"/>
      <c r="UKR1" s="119"/>
      <c r="UKS1" s="119"/>
      <c r="UKT1" s="119"/>
      <c r="UKU1" s="119"/>
      <c r="UKV1" s="119"/>
      <c r="UKW1" s="119"/>
      <c r="UKX1" s="119"/>
      <c r="UKY1" s="119"/>
      <c r="UKZ1" s="119"/>
      <c r="ULA1" s="119"/>
      <c r="ULB1" s="119"/>
      <c r="ULC1" s="119"/>
      <c r="ULD1" s="119"/>
      <c r="ULE1" s="119"/>
      <c r="ULF1" s="119"/>
      <c r="ULG1" s="119"/>
      <c r="ULH1" s="119"/>
      <c r="ULI1" s="119"/>
      <c r="ULJ1" s="119"/>
      <c r="ULK1" s="119"/>
      <c r="ULL1" s="119"/>
      <c r="ULM1" s="119"/>
      <c r="ULN1" s="119"/>
      <c r="ULO1" s="119"/>
      <c r="ULP1" s="119"/>
      <c r="ULQ1" s="119"/>
      <c r="ULR1" s="119"/>
      <c r="ULS1" s="119"/>
      <c r="ULT1" s="119"/>
      <c r="ULU1" s="119"/>
      <c r="ULV1" s="119"/>
      <c r="ULW1" s="119"/>
      <c r="ULX1" s="119"/>
      <c r="ULY1" s="119"/>
      <c r="ULZ1" s="119"/>
      <c r="UMA1" s="119"/>
      <c r="UMB1" s="119"/>
      <c r="UMC1" s="119"/>
      <c r="UMD1" s="119"/>
      <c r="UME1" s="119"/>
      <c r="UMF1" s="119"/>
      <c r="UMG1" s="119"/>
      <c r="UMH1" s="119"/>
      <c r="UMI1" s="119"/>
      <c r="UMJ1" s="119"/>
      <c r="UMK1" s="119"/>
      <c r="UML1" s="119"/>
      <c r="UMM1" s="119"/>
      <c r="UMN1" s="119"/>
      <c r="UMO1" s="119"/>
      <c r="UMP1" s="119"/>
      <c r="UMQ1" s="119"/>
      <c r="UMR1" s="119"/>
      <c r="UMS1" s="119"/>
      <c r="UMT1" s="119"/>
      <c r="UMU1" s="119"/>
      <c r="UMV1" s="119"/>
      <c r="UMW1" s="119"/>
      <c r="UMX1" s="119"/>
      <c r="UMY1" s="119"/>
      <c r="UMZ1" s="119"/>
      <c r="UNA1" s="119"/>
      <c r="UNB1" s="119"/>
      <c r="UNC1" s="119"/>
      <c r="UND1" s="119"/>
      <c r="UNE1" s="119"/>
      <c r="UNF1" s="119"/>
      <c r="UNG1" s="119"/>
      <c r="UNH1" s="119"/>
      <c r="UNI1" s="119"/>
      <c r="UNJ1" s="119"/>
      <c r="UNK1" s="119"/>
      <c r="UNL1" s="119"/>
      <c r="UNM1" s="119"/>
      <c r="UNN1" s="119"/>
      <c r="UNO1" s="119"/>
      <c r="UNP1" s="119"/>
      <c r="UNQ1" s="119"/>
      <c r="UNR1" s="119"/>
      <c r="UNS1" s="119"/>
      <c r="UNT1" s="119"/>
      <c r="UNU1" s="119"/>
      <c r="UNV1" s="119"/>
      <c r="UNW1" s="119"/>
      <c r="UNX1" s="119"/>
      <c r="UNY1" s="119"/>
      <c r="UNZ1" s="119"/>
      <c r="UOA1" s="119"/>
      <c r="UOB1" s="119"/>
      <c r="UOC1" s="119"/>
      <c r="UOD1" s="119"/>
      <c r="UOE1" s="119"/>
      <c r="UOF1" s="119"/>
      <c r="UOG1" s="119"/>
      <c r="UOH1" s="119"/>
      <c r="UOI1" s="119"/>
      <c r="UOJ1" s="119"/>
      <c r="UOK1" s="119"/>
      <c r="UOL1" s="119"/>
      <c r="UOM1" s="119"/>
      <c r="UON1" s="119"/>
      <c r="UOO1" s="119"/>
      <c r="UOP1" s="119"/>
      <c r="UOQ1" s="119"/>
      <c r="UOR1" s="119"/>
      <c r="UOS1" s="119"/>
      <c r="UOT1" s="119"/>
      <c r="UOU1" s="119"/>
      <c r="UOV1" s="119"/>
      <c r="UOW1" s="119"/>
      <c r="UOX1" s="119"/>
      <c r="UOY1" s="119"/>
      <c r="UOZ1" s="119"/>
      <c r="UPA1" s="119"/>
      <c r="UPB1" s="119"/>
      <c r="UPC1" s="119"/>
      <c r="UPD1" s="119"/>
      <c r="UPE1" s="119"/>
      <c r="UPF1" s="119"/>
      <c r="UPG1" s="119"/>
      <c r="UPH1" s="119"/>
      <c r="UPI1" s="119"/>
      <c r="UPJ1" s="119"/>
      <c r="UPK1" s="119"/>
      <c r="UPL1" s="119"/>
      <c r="UPM1" s="119"/>
      <c r="UPN1" s="119"/>
      <c r="UPO1" s="119"/>
      <c r="UPP1" s="119"/>
      <c r="UPQ1" s="119"/>
      <c r="UPR1" s="119"/>
      <c r="UPS1" s="119"/>
      <c r="UPT1" s="119"/>
      <c r="UPU1" s="119"/>
      <c r="UPV1" s="119"/>
      <c r="UPW1" s="119"/>
      <c r="UPX1" s="119"/>
      <c r="UPY1" s="119"/>
      <c r="UPZ1" s="119"/>
      <c r="UQA1" s="119"/>
      <c r="UQB1" s="119"/>
      <c r="UQC1" s="119"/>
      <c r="UQD1" s="119"/>
      <c r="UQE1" s="119"/>
      <c r="UQF1" s="119"/>
      <c r="UQG1" s="119"/>
      <c r="UQH1" s="119"/>
      <c r="UQI1" s="119"/>
      <c r="UQJ1" s="119"/>
      <c r="UQK1" s="119"/>
      <c r="UQL1" s="119"/>
      <c r="UQM1" s="119"/>
      <c r="UQN1" s="119"/>
      <c r="UQO1" s="119"/>
      <c r="UQP1" s="119"/>
      <c r="UQQ1" s="119"/>
      <c r="UQR1" s="119"/>
      <c r="UQS1" s="119"/>
      <c r="UQT1" s="119"/>
      <c r="UQU1" s="119"/>
      <c r="UQV1" s="119"/>
      <c r="UQW1" s="119"/>
      <c r="UQX1" s="119"/>
      <c r="UQY1" s="119"/>
      <c r="UQZ1" s="119"/>
      <c r="URA1" s="119"/>
      <c r="URB1" s="119"/>
      <c r="URC1" s="119"/>
      <c r="URD1" s="119"/>
      <c r="URE1" s="119"/>
      <c r="URF1" s="119"/>
      <c r="URG1" s="119"/>
      <c r="URH1" s="119"/>
      <c r="URI1" s="119"/>
      <c r="URJ1" s="119"/>
      <c r="URK1" s="119"/>
      <c r="URL1" s="119"/>
      <c r="URM1" s="119"/>
      <c r="URN1" s="119"/>
      <c r="URO1" s="119"/>
      <c r="URP1" s="119"/>
      <c r="URQ1" s="119"/>
      <c r="URR1" s="119"/>
      <c r="URS1" s="119"/>
      <c r="URT1" s="119"/>
      <c r="URU1" s="119"/>
      <c r="URV1" s="119"/>
      <c r="URW1" s="119"/>
      <c r="URX1" s="119"/>
      <c r="URY1" s="119"/>
      <c r="URZ1" s="119"/>
      <c r="USA1" s="119"/>
      <c r="USB1" s="119"/>
      <c r="USC1" s="119"/>
      <c r="USD1" s="119"/>
      <c r="USE1" s="119"/>
      <c r="USF1" s="119"/>
      <c r="USG1" s="119"/>
      <c r="USH1" s="119"/>
      <c r="USI1" s="119"/>
      <c r="USJ1" s="119"/>
      <c r="USK1" s="119"/>
      <c r="USL1" s="119"/>
      <c r="USM1" s="119"/>
      <c r="USN1" s="119"/>
      <c r="USO1" s="119"/>
      <c r="USP1" s="119"/>
      <c r="USQ1" s="119"/>
      <c r="USR1" s="119"/>
      <c r="USS1" s="119"/>
      <c r="UST1" s="119"/>
      <c r="USU1" s="119"/>
      <c r="USV1" s="119"/>
      <c r="USW1" s="119"/>
      <c r="USX1" s="119"/>
      <c r="USY1" s="119"/>
      <c r="USZ1" s="119"/>
      <c r="UTA1" s="119"/>
      <c r="UTB1" s="119"/>
      <c r="UTC1" s="119"/>
      <c r="UTD1" s="119"/>
      <c r="UTE1" s="119"/>
      <c r="UTF1" s="119"/>
      <c r="UTG1" s="119"/>
      <c r="UTH1" s="119"/>
      <c r="UTI1" s="119"/>
      <c r="UTJ1" s="119"/>
      <c r="UTK1" s="119"/>
      <c r="UTL1" s="119"/>
      <c r="UTM1" s="119"/>
      <c r="UTN1" s="119"/>
      <c r="UTO1" s="119"/>
      <c r="UTP1" s="119"/>
      <c r="UTQ1" s="119"/>
      <c r="UTR1" s="119"/>
      <c r="UTS1" s="119"/>
      <c r="UTT1" s="119"/>
      <c r="UTU1" s="119"/>
      <c r="UTV1" s="119"/>
      <c r="UTW1" s="119"/>
      <c r="UTX1" s="119"/>
      <c r="UTY1" s="119"/>
      <c r="UTZ1" s="119"/>
      <c r="UUA1" s="119"/>
      <c r="UUB1" s="119"/>
      <c r="UUC1" s="119"/>
      <c r="UUD1" s="119"/>
      <c r="UUE1" s="119"/>
      <c r="UUF1" s="119"/>
      <c r="UUG1" s="119"/>
      <c r="UUH1" s="119"/>
      <c r="UUI1" s="119"/>
      <c r="UUJ1" s="119"/>
      <c r="UUK1" s="119"/>
      <c r="UUL1" s="119"/>
      <c r="UUM1" s="119"/>
      <c r="UUN1" s="119"/>
      <c r="UUO1" s="119"/>
      <c r="UUP1" s="119"/>
      <c r="UUQ1" s="119"/>
      <c r="UUR1" s="119"/>
      <c r="UUS1" s="119"/>
      <c r="UUT1" s="119"/>
      <c r="UUU1" s="119"/>
      <c r="UUV1" s="119"/>
      <c r="UUW1" s="119"/>
      <c r="UUX1" s="119"/>
      <c r="UUY1" s="119"/>
      <c r="UUZ1" s="119"/>
      <c r="UVA1" s="119"/>
      <c r="UVB1" s="119"/>
      <c r="UVC1" s="119"/>
      <c r="UVD1" s="119"/>
      <c r="UVE1" s="119"/>
      <c r="UVF1" s="119"/>
      <c r="UVG1" s="119"/>
      <c r="UVH1" s="119"/>
      <c r="UVI1" s="119"/>
      <c r="UVJ1" s="119"/>
      <c r="UVK1" s="119"/>
      <c r="UVL1" s="119"/>
      <c r="UVM1" s="119"/>
      <c r="UVN1" s="119"/>
      <c r="UVO1" s="119"/>
      <c r="UVP1" s="119"/>
      <c r="UVQ1" s="119"/>
      <c r="UVR1" s="119"/>
      <c r="UVS1" s="119"/>
      <c r="UVT1" s="119"/>
      <c r="UVU1" s="119"/>
      <c r="UVV1" s="119"/>
      <c r="UVW1" s="119"/>
      <c r="UVX1" s="119"/>
      <c r="UVY1" s="119"/>
      <c r="UVZ1" s="119"/>
      <c r="UWA1" s="119"/>
      <c r="UWB1" s="119"/>
      <c r="UWC1" s="119"/>
      <c r="UWD1" s="119"/>
      <c r="UWE1" s="119"/>
      <c r="UWF1" s="119"/>
      <c r="UWG1" s="119"/>
      <c r="UWH1" s="119"/>
      <c r="UWI1" s="119"/>
      <c r="UWJ1" s="119"/>
      <c r="UWK1" s="119"/>
      <c r="UWL1" s="119"/>
      <c r="UWM1" s="119"/>
      <c r="UWN1" s="119"/>
      <c r="UWO1" s="119"/>
      <c r="UWP1" s="119"/>
      <c r="UWQ1" s="119"/>
      <c r="UWR1" s="119"/>
      <c r="UWS1" s="119"/>
      <c r="UWT1" s="119"/>
      <c r="UWU1" s="119"/>
      <c r="UWV1" s="119"/>
      <c r="UWW1" s="119"/>
      <c r="UWX1" s="119"/>
      <c r="UWY1" s="119"/>
      <c r="UWZ1" s="119"/>
      <c r="UXA1" s="119"/>
      <c r="UXB1" s="119"/>
      <c r="UXC1" s="119"/>
      <c r="UXD1" s="119"/>
      <c r="UXE1" s="119"/>
      <c r="UXF1" s="119"/>
      <c r="UXG1" s="119"/>
      <c r="UXH1" s="119"/>
      <c r="UXI1" s="119"/>
      <c r="UXJ1" s="119"/>
      <c r="UXK1" s="119"/>
      <c r="UXL1" s="119"/>
      <c r="UXM1" s="119"/>
      <c r="UXN1" s="119"/>
      <c r="UXO1" s="119"/>
      <c r="UXP1" s="119"/>
      <c r="UXQ1" s="119"/>
      <c r="UXR1" s="119"/>
      <c r="UXS1" s="119"/>
      <c r="UXT1" s="119"/>
      <c r="UXU1" s="119"/>
      <c r="UXV1" s="119"/>
      <c r="UXW1" s="119"/>
      <c r="UXX1" s="119"/>
      <c r="UXY1" s="119"/>
      <c r="UXZ1" s="119"/>
      <c r="UYA1" s="119"/>
      <c r="UYB1" s="119"/>
      <c r="UYC1" s="119"/>
      <c r="UYD1" s="119"/>
      <c r="UYE1" s="119"/>
      <c r="UYF1" s="119"/>
      <c r="UYG1" s="119"/>
      <c r="UYH1" s="119"/>
      <c r="UYI1" s="119"/>
      <c r="UYJ1" s="119"/>
      <c r="UYK1" s="119"/>
      <c r="UYL1" s="119"/>
      <c r="UYM1" s="119"/>
      <c r="UYN1" s="119"/>
      <c r="UYO1" s="119"/>
      <c r="UYP1" s="119"/>
      <c r="UYQ1" s="119"/>
      <c r="UYR1" s="119"/>
      <c r="UYS1" s="119"/>
      <c r="UYT1" s="119"/>
      <c r="UYU1" s="119"/>
      <c r="UYV1" s="119"/>
      <c r="UYW1" s="119"/>
      <c r="UYX1" s="119"/>
      <c r="UYY1" s="119"/>
      <c r="UYZ1" s="119"/>
      <c r="UZA1" s="119"/>
      <c r="UZB1" s="119"/>
      <c r="UZC1" s="119"/>
      <c r="UZD1" s="119"/>
      <c r="UZE1" s="119"/>
      <c r="UZF1" s="119"/>
      <c r="UZG1" s="119"/>
      <c r="UZH1" s="119"/>
      <c r="UZI1" s="119"/>
      <c r="UZJ1" s="119"/>
      <c r="UZK1" s="119"/>
      <c r="UZL1" s="119"/>
      <c r="UZM1" s="119"/>
      <c r="UZN1" s="119"/>
      <c r="UZO1" s="119"/>
      <c r="UZP1" s="119"/>
      <c r="UZQ1" s="119"/>
      <c r="UZR1" s="119"/>
      <c r="UZS1" s="119"/>
      <c r="UZT1" s="119"/>
      <c r="UZU1" s="119"/>
      <c r="UZV1" s="119"/>
      <c r="UZW1" s="119"/>
      <c r="UZX1" s="119"/>
      <c r="UZY1" s="119"/>
      <c r="UZZ1" s="119"/>
      <c r="VAA1" s="119"/>
      <c r="VAB1" s="119"/>
      <c r="VAC1" s="119"/>
      <c r="VAD1" s="119"/>
      <c r="VAE1" s="119"/>
      <c r="VAF1" s="119"/>
      <c r="VAG1" s="119"/>
      <c r="VAH1" s="119"/>
      <c r="VAI1" s="119"/>
      <c r="VAJ1" s="119"/>
      <c r="VAK1" s="119"/>
      <c r="VAL1" s="119"/>
      <c r="VAM1" s="119"/>
      <c r="VAN1" s="119"/>
      <c r="VAO1" s="119"/>
      <c r="VAP1" s="119"/>
      <c r="VAQ1" s="119"/>
      <c r="VAR1" s="119"/>
      <c r="VAS1" s="119"/>
      <c r="VAT1" s="119"/>
      <c r="VAU1" s="119"/>
      <c r="VAV1" s="119"/>
      <c r="VAW1" s="119"/>
      <c r="VAX1" s="119"/>
      <c r="VAY1" s="119"/>
      <c r="VAZ1" s="119"/>
      <c r="VBA1" s="119"/>
      <c r="VBB1" s="119"/>
      <c r="VBC1" s="119"/>
      <c r="VBD1" s="119"/>
      <c r="VBE1" s="119"/>
      <c r="VBF1" s="119"/>
      <c r="VBG1" s="119"/>
      <c r="VBH1" s="119"/>
      <c r="VBI1" s="119"/>
      <c r="VBJ1" s="119"/>
      <c r="VBK1" s="119"/>
      <c r="VBL1" s="119"/>
      <c r="VBM1" s="119"/>
      <c r="VBN1" s="119"/>
      <c r="VBO1" s="119"/>
      <c r="VBP1" s="119"/>
      <c r="VBQ1" s="119"/>
      <c r="VBR1" s="119"/>
      <c r="VBS1" s="119"/>
      <c r="VBT1" s="119"/>
      <c r="VBU1" s="119"/>
      <c r="VBV1" s="119"/>
      <c r="VBW1" s="119"/>
      <c r="VBX1" s="119"/>
      <c r="VBY1" s="119"/>
      <c r="VBZ1" s="119"/>
      <c r="VCA1" s="119"/>
      <c r="VCB1" s="119"/>
      <c r="VCC1" s="119"/>
      <c r="VCD1" s="119"/>
      <c r="VCE1" s="119"/>
      <c r="VCF1" s="119"/>
      <c r="VCG1" s="119"/>
      <c r="VCH1" s="119"/>
      <c r="VCI1" s="119"/>
      <c r="VCJ1" s="119"/>
      <c r="VCK1" s="119"/>
      <c r="VCL1" s="119"/>
      <c r="VCM1" s="119"/>
      <c r="VCN1" s="119"/>
      <c r="VCO1" s="119"/>
      <c r="VCP1" s="119"/>
      <c r="VCQ1" s="119"/>
      <c r="VCR1" s="119"/>
      <c r="VCS1" s="119"/>
      <c r="VCT1" s="119"/>
      <c r="VCU1" s="119"/>
      <c r="VCV1" s="119"/>
      <c r="VCW1" s="119"/>
      <c r="VCX1" s="119"/>
      <c r="VCY1" s="119"/>
      <c r="VCZ1" s="119"/>
      <c r="VDA1" s="119"/>
      <c r="VDB1" s="119"/>
      <c r="VDC1" s="119"/>
      <c r="VDD1" s="119"/>
      <c r="VDE1" s="119"/>
      <c r="VDF1" s="119"/>
      <c r="VDG1" s="119"/>
      <c r="VDH1" s="119"/>
      <c r="VDI1" s="119"/>
      <c r="VDJ1" s="119"/>
      <c r="VDK1" s="119"/>
      <c r="VDL1" s="119"/>
      <c r="VDM1" s="119"/>
      <c r="VDN1" s="119"/>
      <c r="VDO1" s="119"/>
      <c r="VDP1" s="119"/>
      <c r="VDQ1" s="119"/>
      <c r="VDR1" s="119"/>
      <c r="VDS1" s="119"/>
      <c r="VDT1" s="119"/>
      <c r="VDU1" s="119"/>
      <c r="VDV1" s="119"/>
      <c r="VDW1" s="119"/>
      <c r="VDX1" s="119"/>
      <c r="VDY1" s="119"/>
      <c r="VDZ1" s="119"/>
      <c r="VEA1" s="119"/>
      <c r="VEB1" s="119"/>
      <c r="VEC1" s="119"/>
      <c r="VED1" s="119"/>
      <c r="VEE1" s="119"/>
      <c r="VEF1" s="119"/>
      <c r="VEG1" s="119"/>
      <c r="VEH1" s="119"/>
      <c r="VEI1" s="119"/>
      <c r="VEJ1" s="119"/>
      <c r="VEK1" s="119"/>
      <c r="VEL1" s="119"/>
      <c r="VEM1" s="119"/>
      <c r="VEN1" s="119"/>
      <c r="VEO1" s="119"/>
      <c r="VEP1" s="119"/>
      <c r="VEQ1" s="119"/>
      <c r="VER1" s="119"/>
      <c r="VES1" s="119"/>
      <c r="VET1" s="119"/>
      <c r="VEU1" s="119"/>
      <c r="VEV1" s="119"/>
      <c r="VEW1" s="119"/>
      <c r="VEX1" s="119"/>
      <c r="VEY1" s="119"/>
      <c r="VEZ1" s="119"/>
      <c r="VFA1" s="119"/>
      <c r="VFB1" s="119"/>
      <c r="VFC1" s="119"/>
      <c r="VFD1" s="119"/>
      <c r="VFE1" s="119"/>
      <c r="VFF1" s="119"/>
      <c r="VFG1" s="119"/>
      <c r="VFH1" s="119"/>
      <c r="VFI1" s="119"/>
      <c r="VFJ1" s="119"/>
      <c r="VFK1" s="119"/>
      <c r="VFL1" s="119"/>
      <c r="VFM1" s="119"/>
      <c r="VFN1" s="119"/>
      <c r="VFO1" s="119"/>
      <c r="VFP1" s="119"/>
      <c r="VFQ1" s="119"/>
      <c r="VFR1" s="119"/>
      <c r="VFS1" s="119"/>
      <c r="VFT1" s="119"/>
      <c r="VFU1" s="119"/>
      <c r="VFV1" s="119"/>
      <c r="VFW1" s="119"/>
      <c r="VFX1" s="119"/>
      <c r="VFY1" s="119"/>
      <c r="VFZ1" s="119"/>
      <c r="VGA1" s="119"/>
      <c r="VGB1" s="119"/>
      <c r="VGC1" s="119"/>
      <c r="VGD1" s="119"/>
      <c r="VGE1" s="119"/>
      <c r="VGF1" s="119"/>
      <c r="VGG1" s="119"/>
      <c r="VGH1" s="119"/>
      <c r="VGI1" s="119"/>
      <c r="VGJ1" s="119"/>
      <c r="VGK1" s="119"/>
      <c r="VGL1" s="119"/>
      <c r="VGM1" s="119"/>
      <c r="VGN1" s="119"/>
      <c r="VGO1" s="119"/>
      <c r="VGP1" s="119"/>
      <c r="VGQ1" s="119"/>
      <c r="VGR1" s="119"/>
      <c r="VGS1" s="119"/>
      <c r="VGT1" s="119"/>
      <c r="VGU1" s="119"/>
      <c r="VGV1" s="119"/>
      <c r="VGW1" s="119"/>
      <c r="VGX1" s="119"/>
      <c r="VGY1" s="119"/>
      <c r="VGZ1" s="119"/>
      <c r="VHA1" s="119"/>
      <c r="VHB1" s="119"/>
      <c r="VHC1" s="119"/>
      <c r="VHD1" s="119"/>
      <c r="VHE1" s="119"/>
      <c r="VHF1" s="119"/>
      <c r="VHG1" s="119"/>
      <c r="VHH1" s="119"/>
      <c r="VHI1" s="119"/>
      <c r="VHJ1" s="119"/>
      <c r="VHK1" s="119"/>
      <c r="VHL1" s="119"/>
      <c r="VHM1" s="119"/>
      <c r="VHN1" s="119"/>
      <c r="VHO1" s="119"/>
      <c r="VHP1" s="119"/>
      <c r="VHQ1" s="119"/>
      <c r="VHR1" s="119"/>
      <c r="VHS1" s="119"/>
      <c r="VHT1" s="119"/>
      <c r="VHU1" s="119"/>
      <c r="VHV1" s="119"/>
      <c r="VHW1" s="119"/>
      <c r="VHX1" s="119"/>
      <c r="VHY1" s="119"/>
      <c r="VHZ1" s="119"/>
      <c r="VIA1" s="119"/>
      <c r="VIB1" s="119"/>
      <c r="VIC1" s="119"/>
      <c r="VID1" s="119"/>
      <c r="VIE1" s="119"/>
      <c r="VIF1" s="119"/>
      <c r="VIG1" s="119"/>
      <c r="VIH1" s="119"/>
      <c r="VII1" s="119"/>
      <c r="VIJ1" s="119"/>
      <c r="VIK1" s="119"/>
      <c r="VIL1" s="119"/>
      <c r="VIM1" s="119"/>
      <c r="VIN1" s="119"/>
      <c r="VIO1" s="119"/>
      <c r="VIP1" s="119"/>
      <c r="VIQ1" s="119"/>
      <c r="VIR1" s="119"/>
      <c r="VIS1" s="119"/>
      <c r="VIT1" s="119"/>
      <c r="VIU1" s="119"/>
      <c r="VIV1" s="119"/>
      <c r="VIW1" s="119"/>
      <c r="VIX1" s="119"/>
      <c r="VIY1" s="119"/>
      <c r="VIZ1" s="119"/>
      <c r="VJA1" s="119"/>
      <c r="VJB1" s="119"/>
      <c r="VJC1" s="119"/>
      <c r="VJD1" s="119"/>
      <c r="VJE1" s="119"/>
      <c r="VJF1" s="119"/>
      <c r="VJG1" s="119"/>
      <c r="VJH1" s="119"/>
      <c r="VJI1" s="119"/>
      <c r="VJJ1" s="119"/>
      <c r="VJK1" s="119"/>
      <c r="VJL1" s="119"/>
      <c r="VJM1" s="119"/>
      <c r="VJN1" s="119"/>
      <c r="VJO1" s="119"/>
      <c r="VJP1" s="119"/>
      <c r="VJQ1" s="119"/>
      <c r="VJR1" s="119"/>
      <c r="VJS1" s="119"/>
      <c r="VJT1" s="119"/>
      <c r="VJU1" s="119"/>
      <c r="VJV1" s="119"/>
      <c r="VJW1" s="119"/>
      <c r="VJX1" s="119"/>
      <c r="VJY1" s="119"/>
      <c r="VJZ1" s="119"/>
      <c r="VKA1" s="119"/>
      <c r="VKB1" s="119"/>
      <c r="VKC1" s="119"/>
      <c r="VKD1" s="119"/>
      <c r="VKE1" s="119"/>
      <c r="VKF1" s="119"/>
      <c r="VKG1" s="119"/>
      <c r="VKH1" s="119"/>
      <c r="VKI1" s="119"/>
      <c r="VKJ1" s="119"/>
      <c r="VKK1" s="119"/>
      <c r="VKL1" s="119"/>
      <c r="VKM1" s="119"/>
      <c r="VKN1" s="119"/>
      <c r="VKO1" s="119"/>
      <c r="VKP1" s="119"/>
      <c r="VKQ1" s="119"/>
      <c r="VKR1" s="119"/>
      <c r="VKS1" s="119"/>
      <c r="VKT1" s="119"/>
      <c r="VKU1" s="119"/>
      <c r="VKV1" s="119"/>
      <c r="VKW1" s="119"/>
      <c r="VKX1" s="119"/>
      <c r="VKY1" s="119"/>
      <c r="VKZ1" s="119"/>
      <c r="VLA1" s="119"/>
      <c r="VLB1" s="119"/>
      <c r="VLC1" s="119"/>
      <c r="VLD1" s="119"/>
      <c r="VLE1" s="119"/>
      <c r="VLF1" s="119"/>
      <c r="VLG1" s="119"/>
      <c r="VLH1" s="119"/>
      <c r="VLI1" s="119"/>
      <c r="VLJ1" s="119"/>
      <c r="VLK1" s="119"/>
      <c r="VLL1" s="119"/>
      <c r="VLM1" s="119"/>
      <c r="VLN1" s="119"/>
      <c r="VLO1" s="119"/>
      <c r="VLP1" s="119"/>
      <c r="VLQ1" s="119"/>
      <c r="VLR1" s="119"/>
      <c r="VLS1" s="119"/>
      <c r="VLT1" s="119"/>
      <c r="VLU1" s="119"/>
      <c r="VLV1" s="119"/>
      <c r="VLW1" s="119"/>
      <c r="VLX1" s="119"/>
      <c r="VLY1" s="119"/>
      <c r="VLZ1" s="119"/>
      <c r="VMA1" s="119"/>
      <c r="VMB1" s="119"/>
      <c r="VMC1" s="119"/>
      <c r="VMD1" s="119"/>
      <c r="VME1" s="119"/>
      <c r="VMF1" s="119"/>
      <c r="VMG1" s="119"/>
      <c r="VMH1" s="119"/>
      <c r="VMI1" s="119"/>
      <c r="VMJ1" s="119"/>
      <c r="VMK1" s="119"/>
      <c r="VML1" s="119"/>
      <c r="VMM1" s="119"/>
      <c r="VMN1" s="119"/>
      <c r="VMO1" s="119"/>
      <c r="VMP1" s="119"/>
      <c r="VMQ1" s="119"/>
      <c r="VMR1" s="119"/>
      <c r="VMS1" s="119"/>
      <c r="VMT1" s="119"/>
      <c r="VMU1" s="119"/>
      <c r="VMV1" s="119"/>
      <c r="VMW1" s="119"/>
      <c r="VMX1" s="119"/>
      <c r="VMY1" s="119"/>
      <c r="VMZ1" s="119"/>
      <c r="VNA1" s="119"/>
      <c r="VNB1" s="119"/>
      <c r="VNC1" s="119"/>
      <c r="VND1" s="119"/>
      <c r="VNE1" s="119"/>
      <c r="VNF1" s="119"/>
      <c r="VNG1" s="119"/>
      <c r="VNH1" s="119"/>
      <c r="VNI1" s="119"/>
      <c r="VNJ1" s="119"/>
      <c r="VNK1" s="119"/>
      <c r="VNL1" s="119"/>
      <c r="VNM1" s="119"/>
      <c r="VNN1" s="119"/>
      <c r="VNO1" s="119"/>
      <c r="VNP1" s="119"/>
      <c r="VNQ1" s="119"/>
      <c r="VNR1" s="119"/>
      <c r="VNS1" s="119"/>
      <c r="VNT1" s="119"/>
      <c r="VNU1" s="119"/>
      <c r="VNV1" s="119"/>
      <c r="VNW1" s="119"/>
      <c r="VNX1" s="119"/>
      <c r="VNY1" s="119"/>
      <c r="VNZ1" s="119"/>
      <c r="VOA1" s="119"/>
      <c r="VOB1" s="119"/>
      <c r="VOC1" s="119"/>
      <c r="VOD1" s="119"/>
      <c r="VOE1" s="119"/>
      <c r="VOF1" s="119"/>
      <c r="VOG1" s="119"/>
      <c r="VOH1" s="119"/>
      <c r="VOI1" s="119"/>
      <c r="VOJ1" s="119"/>
      <c r="VOK1" s="119"/>
      <c r="VOL1" s="119"/>
      <c r="VOM1" s="119"/>
      <c r="VON1" s="119"/>
      <c r="VOO1" s="119"/>
      <c r="VOP1" s="119"/>
      <c r="VOQ1" s="119"/>
      <c r="VOR1" s="119"/>
      <c r="VOS1" s="119"/>
      <c r="VOT1" s="119"/>
      <c r="VOU1" s="119"/>
      <c r="VOV1" s="119"/>
      <c r="VOW1" s="119"/>
      <c r="VOX1" s="119"/>
      <c r="VOY1" s="119"/>
      <c r="VOZ1" s="119"/>
      <c r="VPA1" s="119"/>
      <c r="VPB1" s="119"/>
      <c r="VPC1" s="119"/>
      <c r="VPD1" s="119"/>
      <c r="VPE1" s="119"/>
      <c r="VPF1" s="119"/>
      <c r="VPG1" s="119"/>
      <c r="VPH1" s="119"/>
      <c r="VPI1" s="119"/>
      <c r="VPJ1" s="119"/>
      <c r="VPK1" s="119"/>
      <c r="VPL1" s="119"/>
      <c r="VPM1" s="119"/>
      <c r="VPN1" s="119"/>
      <c r="VPO1" s="119"/>
      <c r="VPP1" s="119"/>
      <c r="VPQ1" s="119"/>
      <c r="VPR1" s="119"/>
      <c r="VPS1" s="119"/>
      <c r="VPT1" s="119"/>
      <c r="VPU1" s="119"/>
      <c r="VPV1" s="119"/>
      <c r="VPW1" s="119"/>
      <c r="VPX1" s="119"/>
      <c r="VPY1" s="119"/>
      <c r="VPZ1" s="119"/>
      <c r="VQA1" s="119"/>
      <c r="VQB1" s="119"/>
      <c r="VQC1" s="119"/>
      <c r="VQD1" s="119"/>
      <c r="VQE1" s="119"/>
      <c r="VQF1" s="119"/>
      <c r="VQG1" s="119"/>
      <c r="VQH1" s="119"/>
      <c r="VQI1" s="119"/>
      <c r="VQJ1" s="119"/>
      <c r="VQK1" s="119"/>
      <c r="VQL1" s="119"/>
      <c r="VQM1" s="119"/>
      <c r="VQN1" s="119"/>
      <c r="VQO1" s="119"/>
      <c r="VQP1" s="119"/>
      <c r="VQQ1" s="119"/>
      <c r="VQR1" s="119"/>
      <c r="VQS1" s="119"/>
      <c r="VQT1" s="119"/>
      <c r="VQU1" s="119"/>
      <c r="VQV1" s="119"/>
      <c r="VQW1" s="119"/>
      <c r="VQX1" s="119"/>
      <c r="VQY1" s="119"/>
      <c r="VQZ1" s="119"/>
      <c r="VRA1" s="119"/>
      <c r="VRB1" s="119"/>
      <c r="VRC1" s="119"/>
      <c r="VRD1" s="119"/>
      <c r="VRE1" s="119"/>
      <c r="VRF1" s="119"/>
      <c r="VRG1" s="119"/>
      <c r="VRH1" s="119"/>
      <c r="VRI1" s="119"/>
      <c r="VRJ1" s="119"/>
      <c r="VRK1" s="119"/>
      <c r="VRL1" s="119"/>
      <c r="VRM1" s="119"/>
      <c r="VRN1" s="119"/>
      <c r="VRO1" s="119"/>
      <c r="VRP1" s="119"/>
      <c r="VRQ1" s="119"/>
      <c r="VRR1" s="119"/>
      <c r="VRS1" s="119"/>
      <c r="VRT1" s="119"/>
      <c r="VRU1" s="119"/>
      <c r="VRV1" s="119"/>
      <c r="VRW1" s="119"/>
      <c r="VRX1" s="119"/>
      <c r="VRY1" s="119"/>
      <c r="VRZ1" s="119"/>
      <c r="VSA1" s="119"/>
      <c r="VSB1" s="119"/>
      <c r="VSC1" s="119"/>
      <c r="VSD1" s="119"/>
      <c r="VSE1" s="119"/>
      <c r="VSF1" s="119"/>
      <c r="VSG1" s="119"/>
      <c r="VSH1" s="119"/>
      <c r="VSI1" s="119"/>
      <c r="VSJ1" s="119"/>
      <c r="VSK1" s="119"/>
      <c r="VSL1" s="119"/>
      <c r="VSM1" s="119"/>
      <c r="VSN1" s="119"/>
      <c r="VSO1" s="119"/>
      <c r="VSP1" s="119"/>
      <c r="VSQ1" s="119"/>
      <c r="VSR1" s="119"/>
      <c r="VSS1" s="119"/>
      <c r="VST1" s="119"/>
      <c r="VSU1" s="119"/>
      <c r="VSV1" s="119"/>
      <c r="VSW1" s="119"/>
      <c r="VSX1" s="119"/>
      <c r="VSY1" s="119"/>
      <c r="VSZ1" s="119"/>
      <c r="VTA1" s="119"/>
      <c r="VTB1" s="119"/>
      <c r="VTC1" s="119"/>
      <c r="VTD1" s="119"/>
      <c r="VTE1" s="119"/>
      <c r="VTF1" s="119"/>
      <c r="VTG1" s="119"/>
      <c r="VTH1" s="119"/>
      <c r="VTI1" s="119"/>
      <c r="VTJ1" s="119"/>
      <c r="VTK1" s="119"/>
      <c r="VTL1" s="119"/>
      <c r="VTM1" s="119"/>
      <c r="VTN1" s="119"/>
      <c r="VTO1" s="119"/>
      <c r="VTP1" s="119"/>
      <c r="VTQ1" s="119"/>
      <c r="VTR1" s="119"/>
      <c r="VTS1" s="119"/>
      <c r="VTT1" s="119"/>
      <c r="VTU1" s="119"/>
      <c r="VTV1" s="119"/>
      <c r="VTW1" s="119"/>
      <c r="VTX1" s="119"/>
      <c r="VTY1" s="119"/>
      <c r="VTZ1" s="119"/>
      <c r="VUA1" s="119"/>
      <c r="VUB1" s="119"/>
      <c r="VUC1" s="119"/>
      <c r="VUD1" s="119"/>
      <c r="VUE1" s="119"/>
      <c r="VUF1" s="119"/>
      <c r="VUG1" s="119"/>
      <c r="VUH1" s="119"/>
      <c r="VUI1" s="119"/>
      <c r="VUJ1" s="119"/>
      <c r="VUK1" s="119"/>
      <c r="VUL1" s="119"/>
      <c r="VUM1" s="119"/>
      <c r="VUN1" s="119"/>
      <c r="VUO1" s="119"/>
      <c r="VUP1" s="119"/>
      <c r="VUQ1" s="119"/>
      <c r="VUR1" s="119"/>
      <c r="VUS1" s="119"/>
      <c r="VUT1" s="119"/>
      <c r="VUU1" s="119"/>
      <c r="VUV1" s="119"/>
      <c r="VUW1" s="119"/>
      <c r="VUX1" s="119"/>
      <c r="VUY1" s="119"/>
      <c r="VUZ1" s="119"/>
      <c r="VVA1" s="119"/>
      <c r="VVB1" s="119"/>
      <c r="VVC1" s="119"/>
      <c r="VVD1" s="119"/>
      <c r="VVE1" s="119"/>
      <c r="VVF1" s="119"/>
      <c r="VVG1" s="119"/>
      <c r="VVH1" s="119"/>
      <c r="VVI1" s="119"/>
      <c r="VVJ1" s="119"/>
      <c r="VVK1" s="119"/>
      <c r="VVL1" s="119"/>
      <c r="VVM1" s="119"/>
      <c r="VVN1" s="119"/>
      <c r="VVO1" s="119"/>
      <c r="VVP1" s="119"/>
      <c r="VVQ1" s="119"/>
      <c r="VVR1" s="119"/>
      <c r="VVS1" s="119"/>
      <c r="VVT1" s="119"/>
      <c r="VVU1" s="119"/>
      <c r="VVV1" s="119"/>
      <c r="VVW1" s="119"/>
      <c r="VVX1" s="119"/>
      <c r="VVY1" s="119"/>
      <c r="VVZ1" s="119"/>
      <c r="VWA1" s="119"/>
      <c r="VWB1" s="119"/>
      <c r="VWC1" s="119"/>
      <c r="VWD1" s="119"/>
      <c r="VWE1" s="119"/>
      <c r="VWF1" s="119"/>
      <c r="VWG1" s="119"/>
      <c r="VWH1" s="119"/>
      <c r="VWI1" s="119"/>
      <c r="VWJ1" s="119"/>
      <c r="VWK1" s="119"/>
      <c r="VWL1" s="119"/>
      <c r="VWM1" s="119"/>
      <c r="VWN1" s="119"/>
      <c r="VWO1" s="119"/>
      <c r="VWP1" s="119"/>
      <c r="VWQ1" s="119"/>
      <c r="VWR1" s="119"/>
      <c r="VWS1" s="119"/>
      <c r="VWT1" s="119"/>
      <c r="VWU1" s="119"/>
      <c r="VWV1" s="119"/>
      <c r="VWW1" s="119"/>
      <c r="VWX1" s="119"/>
      <c r="VWY1" s="119"/>
      <c r="VWZ1" s="119"/>
      <c r="VXA1" s="119"/>
      <c r="VXB1" s="119"/>
      <c r="VXC1" s="119"/>
      <c r="VXD1" s="119"/>
      <c r="VXE1" s="119"/>
      <c r="VXF1" s="119"/>
      <c r="VXG1" s="119"/>
      <c r="VXH1" s="119"/>
      <c r="VXI1" s="119"/>
      <c r="VXJ1" s="119"/>
      <c r="VXK1" s="119"/>
      <c r="VXL1" s="119"/>
      <c r="VXM1" s="119"/>
      <c r="VXN1" s="119"/>
      <c r="VXO1" s="119"/>
      <c r="VXP1" s="119"/>
      <c r="VXQ1" s="119"/>
      <c r="VXR1" s="119"/>
      <c r="VXS1" s="119"/>
      <c r="VXT1" s="119"/>
      <c r="VXU1" s="119"/>
      <c r="VXV1" s="119"/>
      <c r="VXW1" s="119"/>
      <c r="VXX1" s="119"/>
      <c r="VXY1" s="119"/>
      <c r="VXZ1" s="119"/>
      <c r="VYA1" s="119"/>
      <c r="VYB1" s="119"/>
      <c r="VYC1" s="119"/>
      <c r="VYD1" s="119"/>
      <c r="VYE1" s="119"/>
      <c r="VYF1" s="119"/>
      <c r="VYG1" s="119"/>
      <c r="VYH1" s="119"/>
      <c r="VYI1" s="119"/>
      <c r="VYJ1" s="119"/>
      <c r="VYK1" s="119"/>
      <c r="VYL1" s="119"/>
      <c r="VYM1" s="119"/>
      <c r="VYN1" s="119"/>
      <c r="VYO1" s="119"/>
      <c r="VYP1" s="119"/>
      <c r="VYQ1" s="119"/>
      <c r="VYR1" s="119"/>
      <c r="VYS1" s="119"/>
      <c r="VYT1" s="119"/>
      <c r="VYU1" s="119"/>
      <c r="VYV1" s="119"/>
      <c r="VYW1" s="119"/>
      <c r="VYX1" s="119"/>
      <c r="VYY1" s="119"/>
      <c r="VYZ1" s="119"/>
      <c r="VZA1" s="119"/>
      <c r="VZB1" s="119"/>
      <c r="VZC1" s="119"/>
      <c r="VZD1" s="119"/>
      <c r="VZE1" s="119"/>
      <c r="VZF1" s="119"/>
      <c r="VZG1" s="119"/>
      <c r="VZH1" s="119"/>
      <c r="VZI1" s="119"/>
      <c r="VZJ1" s="119"/>
      <c r="VZK1" s="119"/>
      <c r="VZL1" s="119"/>
      <c r="VZM1" s="119"/>
      <c r="VZN1" s="119"/>
      <c r="VZO1" s="119"/>
      <c r="VZP1" s="119"/>
      <c r="VZQ1" s="119"/>
      <c r="VZR1" s="119"/>
      <c r="VZS1" s="119"/>
      <c r="VZT1" s="119"/>
      <c r="VZU1" s="119"/>
      <c r="VZV1" s="119"/>
      <c r="VZW1" s="119"/>
      <c r="VZX1" s="119"/>
      <c r="VZY1" s="119"/>
      <c r="VZZ1" s="119"/>
      <c r="WAA1" s="119"/>
      <c r="WAB1" s="119"/>
      <c r="WAC1" s="119"/>
      <c r="WAD1" s="119"/>
      <c r="WAE1" s="119"/>
      <c r="WAF1" s="119"/>
      <c r="WAG1" s="119"/>
      <c r="WAH1" s="119"/>
      <c r="WAI1" s="119"/>
      <c r="WAJ1" s="119"/>
      <c r="WAK1" s="119"/>
      <c r="WAL1" s="119"/>
      <c r="WAM1" s="119"/>
      <c r="WAN1" s="119"/>
      <c r="WAO1" s="119"/>
      <c r="WAP1" s="119"/>
      <c r="WAQ1" s="119"/>
      <c r="WAR1" s="119"/>
      <c r="WAS1" s="119"/>
      <c r="WAT1" s="119"/>
      <c r="WAU1" s="119"/>
      <c r="WAV1" s="119"/>
      <c r="WAW1" s="119"/>
      <c r="WAX1" s="119"/>
      <c r="WAY1" s="119"/>
      <c r="WAZ1" s="119"/>
      <c r="WBA1" s="119"/>
      <c r="WBB1" s="119"/>
      <c r="WBC1" s="119"/>
      <c r="WBD1" s="119"/>
      <c r="WBE1" s="119"/>
      <c r="WBF1" s="119"/>
      <c r="WBG1" s="119"/>
      <c r="WBH1" s="119"/>
      <c r="WBI1" s="119"/>
      <c r="WBJ1" s="119"/>
      <c r="WBK1" s="119"/>
      <c r="WBL1" s="119"/>
      <c r="WBM1" s="119"/>
      <c r="WBN1" s="119"/>
      <c r="WBO1" s="119"/>
      <c r="WBP1" s="119"/>
      <c r="WBQ1" s="119"/>
      <c r="WBR1" s="119"/>
      <c r="WBS1" s="119"/>
      <c r="WBT1" s="119"/>
      <c r="WBU1" s="119"/>
      <c r="WBV1" s="119"/>
      <c r="WBW1" s="119"/>
      <c r="WBX1" s="119"/>
      <c r="WBY1" s="119"/>
      <c r="WBZ1" s="119"/>
      <c r="WCA1" s="119"/>
      <c r="WCB1" s="119"/>
      <c r="WCC1" s="119"/>
      <c r="WCD1" s="119"/>
      <c r="WCE1" s="119"/>
      <c r="WCF1" s="119"/>
      <c r="WCG1" s="119"/>
      <c r="WCH1" s="119"/>
      <c r="WCI1" s="119"/>
      <c r="WCJ1" s="119"/>
      <c r="WCK1" s="119"/>
      <c r="WCL1" s="119"/>
      <c r="WCM1" s="119"/>
      <c r="WCN1" s="119"/>
      <c r="WCO1" s="119"/>
      <c r="WCP1" s="119"/>
      <c r="WCQ1" s="119"/>
      <c r="WCR1" s="119"/>
      <c r="WCS1" s="119"/>
      <c r="WCT1" s="119"/>
      <c r="WCU1" s="119"/>
      <c r="WCV1" s="119"/>
      <c r="WCW1" s="119"/>
      <c r="WCX1" s="119"/>
      <c r="WCY1" s="119"/>
      <c r="WCZ1" s="119"/>
      <c r="WDA1" s="119"/>
      <c r="WDB1" s="119"/>
      <c r="WDC1" s="119"/>
      <c r="WDD1" s="119"/>
      <c r="WDE1" s="119"/>
      <c r="WDF1" s="119"/>
      <c r="WDG1" s="119"/>
      <c r="WDH1" s="119"/>
      <c r="WDI1" s="119"/>
      <c r="WDJ1" s="119"/>
      <c r="WDK1" s="119"/>
      <c r="WDL1" s="119"/>
      <c r="WDM1" s="119"/>
      <c r="WDN1" s="119"/>
      <c r="WDO1" s="119"/>
      <c r="WDP1" s="119"/>
      <c r="WDQ1" s="119"/>
      <c r="WDR1" s="119"/>
      <c r="WDS1" s="119"/>
      <c r="WDT1" s="119"/>
      <c r="WDU1" s="119"/>
      <c r="WDV1" s="119"/>
      <c r="WDW1" s="119"/>
      <c r="WDX1" s="119"/>
      <c r="WDY1" s="119"/>
      <c r="WDZ1" s="119"/>
      <c r="WEA1" s="119"/>
      <c r="WEB1" s="119"/>
      <c r="WEC1" s="119"/>
      <c r="WED1" s="119"/>
      <c r="WEE1" s="119"/>
      <c r="WEF1" s="119"/>
      <c r="WEG1" s="119"/>
      <c r="WEH1" s="119"/>
      <c r="WEI1" s="119"/>
      <c r="WEJ1" s="119"/>
      <c r="WEK1" s="119"/>
      <c r="WEL1" s="119"/>
      <c r="WEM1" s="119"/>
      <c r="WEN1" s="119"/>
      <c r="WEO1" s="119"/>
      <c r="WEP1" s="119"/>
      <c r="WEQ1" s="119"/>
      <c r="WER1" s="119"/>
      <c r="WES1" s="119"/>
      <c r="WET1" s="119"/>
      <c r="WEU1" s="119"/>
      <c r="WEV1" s="119"/>
      <c r="WEW1" s="119"/>
      <c r="WEX1" s="119"/>
      <c r="WEY1" s="119"/>
      <c r="WEZ1" s="119"/>
      <c r="WFA1" s="119"/>
      <c r="WFB1" s="119"/>
      <c r="WFC1" s="119"/>
      <c r="WFD1" s="119"/>
      <c r="WFE1" s="119"/>
      <c r="WFF1" s="119"/>
      <c r="WFG1" s="119"/>
      <c r="WFH1" s="119"/>
      <c r="WFI1" s="119"/>
      <c r="WFJ1" s="119"/>
      <c r="WFK1" s="119"/>
      <c r="WFL1" s="119"/>
      <c r="WFM1" s="119"/>
      <c r="WFN1" s="119"/>
      <c r="WFO1" s="119"/>
      <c r="WFP1" s="119"/>
      <c r="WFQ1" s="119"/>
      <c r="WFR1" s="119"/>
      <c r="WFS1" s="119"/>
      <c r="WFT1" s="119"/>
      <c r="WFU1" s="119"/>
      <c r="WFV1" s="119"/>
      <c r="WFW1" s="119"/>
      <c r="WFX1" s="119"/>
      <c r="WFY1" s="119"/>
      <c r="WFZ1" s="119"/>
      <c r="WGA1" s="119"/>
      <c r="WGB1" s="119"/>
      <c r="WGC1" s="119"/>
      <c r="WGD1" s="119"/>
      <c r="WGE1" s="119"/>
      <c r="WGF1" s="119"/>
      <c r="WGG1" s="119"/>
      <c r="WGH1" s="119"/>
      <c r="WGI1" s="119"/>
      <c r="WGJ1" s="119"/>
      <c r="WGK1" s="119"/>
      <c r="WGL1" s="119"/>
      <c r="WGM1" s="119"/>
      <c r="WGN1" s="119"/>
      <c r="WGO1" s="119"/>
      <c r="WGP1" s="119"/>
      <c r="WGQ1" s="119"/>
      <c r="WGR1" s="119"/>
      <c r="WGS1" s="119"/>
      <c r="WGT1" s="119"/>
      <c r="WGU1" s="119"/>
      <c r="WGV1" s="119"/>
      <c r="WGW1" s="119"/>
      <c r="WGX1" s="119"/>
      <c r="WGY1" s="119"/>
      <c r="WGZ1" s="119"/>
      <c r="WHA1" s="119"/>
      <c r="WHB1" s="119"/>
      <c r="WHC1" s="119"/>
      <c r="WHD1" s="119"/>
      <c r="WHE1" s="119"/>
      <c r="WHF1" s="119"/>
      <c r="WHG1" s="119"/>
      <c r="WHH1" s="119"/>
      <c r="WHI1" s="119"/>
      <c r="WHJ1" s="119"/>
      <c r="WHK1" s="119"/>
      <c r="WHL1" s="119"/>
      <c r="WHM1" s="119"/>
      <c r="WHN1" s="119"/>
      <c r="WHO1" s="119"/>
      <c r="WHP1" s="119"/>
      <c r="WHQ1" s="119"/>
      <c r="WHR1" s="119"/>
      <c r="WHS1" s="119"/>
      <c r="WHT1" s="119"/>
      <c r="WHU1" s="119"/>
      <c r="WHV1" s="119"/>
      <c r="WHW1" s="119"/>
      <c r="WHX1" s="119"/>
      <c r="WHY1" s="119"/>
      <c r="WHZ1" s="119"/>
      <c r="WIA1" s="119"/>
      <c r="WIB1" s="119"/>
      <c r="WIC1" s="119"/>
      <c r="WID1" s="119"/>
      <c r="WIE1" s="119"/>
      <c r="WIF1" s="119"/>
      <c r="WIG1" s="119"/>
      <c r="WIH1" s="119"/>
      <c r="WII1" s="119"/>
      <c r="WIJ1" s="119"/>
      <c r="WIK1" s="119"/>
      <c r="WIL1" s="119"/>
      <c r="WIM1" s="119"/>
      <c r="WIN1" s="119"/>
      <c r="WIO1" s="119"/>
      <c r="WIP1" s="119"/>
      <c r="WIQ1" s="119"/>
      <c r="WIR1" s="119"/>
      <c r="WIS1" s="119"/>
      <c r="WIT1" s="119"/>
      <c r="WIU1" s="119"/>
      <c r="WIV1" s="119"/>
      <c r="WIW1" s="119"/>
      <c r="WIX1" s="119"/>
      <c r="WIY1" s="119"/>
      <c r="WIZ1" s="119"/>
      <c r="WJA1" s="119"/>
      <c r="WJB1" s="119"/>
      <c r="WJC1" s="119"/>
      <c r="WJD1" s="119"/>
      <c r="WJE1" s="119"/>
      <c r="WJF1" s="119"/>
      <c r="WJG1" s="119"/>
      <c r="WJH1" s="119"/>
      <c r="WJI1" s="119"/>
      <c r="WJJ1" s="119"/>
      <c r="WJK1" s="119"/>
      <c r="WJL1" s="119"/>
      <c r="WJM1" s="119"/>
      <c r="WJN1" s="119"/>
      <c r="WJO1" s="119"/>
      <c r="WJP1" s="119"/>
      <c r="WJQ1" s="119"/>
      <c r="WJR1" s="119"/>
      <c r="WJS1" s="119"/>
      <c r="WJT1" s="119"/>
      <c r="WJU1" s="119"/>
      <c r="WJV1" s="119"/>
      <c r="WJW1" s="119"/>
      <c r="WJX1" s="119"/>
      <c r="WJY1" s="119"/>
      <c r="WJZ1" s="119"/>
      <c r="WKA1" s="119"/>
      <c r="WKB1" s="119"/>
      <c r="WKC1" s="119"/>
      <c r="WKD1" s="119"/>
      <c r="WKE1" s="119"/>
      <c r="WKF1" s="119"/>
      <c r="WKG1" s="119"/>
      <c r="WKH1" s="119"/>
      <c r="WKI1" s="119"/>
      <c r="WKJ1" s="119"/>
      <c r="WKK1" s="119"/>
      <c r="WKL1" s="119"/>
      <c r="WKM1" s="119"/>
      <c r="WKN1" s="119"/>
      <c r="WKO1" s="119"/>
      <c r="WKP1" s="119"/>
      <c r="WKQ1" s="119"/>
      <c r="WKR1" s="119"/>
      <c r="WKS1" s="119"/>
      <c r="WKT1" s="119"/>
      <c r="WKU1" s="119"/>
      <c r="WKV1" s="119"/>
      <c r="WKW1" s="119"/>
      <c r="WKX1" s="119"/>
      <c r="WKY1" s="119"/>
      <c r="WKZ1" s="119"/>
      <c r="WLA1" s="119"/>
      <c r="WLB1" s="119"/>
      <c r="WLC1" s="119"/>
      <c r="WLD1" s="119"/>
      <c r="WLE1" s="119"/>
      <c r="WLF1" s="119"/>
      <c r="WLG1" s="119"/>
      <c r="WLH1" s="119"/>
      <c r="WLI1" s="119"/>
      <c r="WLJ1" s="119"/>
      <c r="WLK1" s="119"/>
      <c r="WLL1" s="119"/>
      <c r="WLM1" s="119"/>
      <c r="WLN1" s="119"/>
      <c r="WLO1" s="119"/>
      <c r="WLP1" s="119"/>
      <c r="WLQ1" s="119"/>
      <c r="WLR1" s="119"/>
      <c r="WLS1" s="119"/>
      <c r="WLT1" s="119"/>
      <c r="WLU1" s="119"/>
      <c r="WLV1" s="119"/>
      <c r="WLW1" s="119"/>
      <c r="WLX1" s="119"/>
      <c r="WLY1" s="119"/>
      <c r="WLZ1" s="119"/>
      <c r="WMA1" s="119"/>
      <c r="WMB1" s="119"/>
      <c r="WMC1" s="119"/>
      <c r="WMD1" s="119"/>
      <c r="WME1" s="119"/>
      <c r="WMF1" s="119"/>
      <c r="WMG1" s="119"/>
      <c r="WMH1" s="119"/>
      <c r="WMI1" s="119"/>
      <c r="WMJ1" s="119"/>
      <c r="WMK1" s="119"/>
      <c r="WML1" s="119"/>
      <c r="WMM1" s="119"/>
      <c r="WMN1" s="119"/>
      <c r="WMO1" s="119"/>
      <c r="WMP1" s="119"/>
      <c r="WMQ1" s="119"/>
      <c r="WMR1" s="119"/>
      <c r="WMS1" s="119"/>
      <c r="WMT1" s="119"/>
      <c r="WMU1" s="119"/>
      <c r="WMV1" s="119"/>
      <c r="WMW1" s="119"/>
      <c r="WMX1" s="119"/>
      <c r="WMY1" s="119"/>
      <c r="WMZ1" s="119"/>
      <c r="WNA1" s="119"/>
      <c r="WNB1" s="119"/>
      <c r="WNC1" s="119"/>
      <c r="WND1" s="119"/>
      <c r="WNE1" s="119"/>
      <c r="WNF1" s="119"/>
      <c r="WNG1" s="119"/>
      <c r="WNH1" s="119"/>
      <c r="WNI1" s="119"/>
      <c r="WNJ1" s="119"/>
      <c r="WNK1" s="119"/>
      <c r="WNL1" s="119"/>
      <c r="WNM1" s="119"/>
      <c r="WNN1" s="119"/>
      <c r="WNO1" s="119"/>
      <c r="WNP1" s="119"/>
      <c r="WNQ1" s="119"/>
      <c r="WNR1" s="119"/>
      <c r="WNS1" s="119"/>
      <c r="WNT1" s="119"/>
      <c r="WNU1" s="119"/>
      <c r="WNV1" s="119"/>
      <c r="WNW1" s="119"/>
      <c r="WNX1" s="119"/>
      <c r="WNY1" s="119"/>
      <c r="WNZ1" s="119"/>
      <c r="WOA1" s="119"/>
      <c r="WOB1" s="119"/>
      <c r="WOC1" s="119"/>
      <c r="WOD1" s="119"/>
      <c r="WOE1" s="119"/>
      <c r="WOF1" s="119"/>
      <c r="WOG1" s="119"/>
      <c r="WOH1" s="119"/>
      <c r="WOI1" s="119"/>
      <c r="WOJ1" s="119"/>
      <c r="WOK1" s="119"/>
      <c r="WOL1" s="119"/>
      <c r="WOM1" s="119"/>
      <c r="WON1" s="119"/>
      <c r="WOO1" s="119"/>
      <c r="WOP1" s="119"/>
      <c r="WOQ1" s="119"/>
      <c r="WOR1" s="119"/>
      <c r="WOS1" s="119"/>
      <c r="WOT1" s="119"/>
      <c r="WOU1" s="119"/>
      <c r="WOV1" s="119"/>
      <c r="WOW1" s="119"/>
      <c r="WOX1" s="119"/>
      <c r="WOY1" s="119"/>
      <c r="WOZ1" s="119"/>
      <c r="WPA1" s="119"/>
      <c r="WPB1" s="119"/>
      <c r="WPC1" s="119"/>
      <c r="WPD1" s="119"/>
      <c r="WPE1" s="119"/>
      <c r="WPF1" s="119"/>
      <c r="WPG1" s="119"/>
      <c r="WPH1" s="119"/>
      <c r="WPI1" s="119"/>
      <c r="WPJ1" s="119"/>
      <c r="WPK1" s="119"/>
      <c r="WPL1" s="119"/>
      <c r="WPM1" s="119"/>
      <c r="WPN1" s="119"/>
      <c r="WPO1" s="119"/>
      <c r="WPP1" s="119"/>
      <c r="WPQ1" s="119"/>
      <c r="WPR1" s="119"/>
      <c r="WPS1" s="119"/>
      <c r="WPT1" s="119"/>
      <c r="WPU1" s="119"/>
      <c r="WPV1" s="119"/>
      <c r="WPW1" s="119"/>
      <c r="WPX1" s="119"/>
      <c r="WPY1" s="119"/>
      <c r="WPZ1" s="119"/>
      <c r="WQA1" s="119"/>
      <c r="WQB1" s="119"/>
      <c r="WQC1" s="119"/>
      <c r="WQD1" s="119"/>
      <c r="WQE1" s="119"/>
      <c r="WQF1" s="119"/>
      <c r="WQG1" s="119"/>
      <c r="WQH1" s="119"/>
      <c r="WQI1" s="119"/>
      <c r="WQJ1" s="119"/>
      <c r="WQK1" s="119"/>
      <c r="WQL1" s="119"/>
      <c r="WQM1" s="119"/>
      <c r="WQN1" s="119"/>
      <c r="WQO1" s="119"/>
      <c r="WQP1" s="119"/>
      <c r="WQQ1" s="119"/>
      <c r="WQR1" s="119"/>
      <c r="WQS1" s="119"/>
      <c r="WQT1" s="119"/>
      <c r="WQU1" s="119"/>
      <c r="WQV1" s="119"/>
      <c r="WQW1" s="119"/>
      <c r="WQX1" s="119"/>
      <c r="WQY1" s="119"/>
      <c r="WQZ1" s="119"/>
      <c r="WRA1" s="119"/>
      <c r="WRB1" s="119"/>
      <c r="WRC1" s="119"/>
      <c r="WRD1" s="119"/>
      <c r="WRE1" s="119"/>
      <c r="WRF1" s="119"/>
      <c r="WRG1" s="119"/>
      <c r="WRH1" s="119"/>
      <c r="WRI1" s="119"/>
      <c r="WRJ1" s="119"/>
      <c r="WRK1" s="119"/>
      <c r="WRL1" s="119"/>
      <c r="WRM1" s="119"/>
      <c r="WRN1" s="119"/>
      <c r="WRO1" s="119"/>
      <c r="WRP1" s="119"/>
      <c r="WRQ1" s="119"/>
      <c r="WRR1" s="119"/>
      <c r="WRS1" s="119"/>
      <c r="WRT1" s="119"/>
      <c r="WRU1" s="119"/>
      <c r="WRV1" s="119"/>
      <c r="WRW1" s="119"/>
      <c r="WRX1" s="119"/>
      <c r="WRY1" s="119"/>
      <c r="WRZ1" s="119"/>
      <c r="WSA1" s="119"/>
      <c r="WSB1" s="119"/>
      <c r="WSC1" s="119"/>
      <c r="WSD1" s="119"/>
      <c r="WSE1" s="119"/>
      <c r="WSF1" s="119"/>
      <c r="WSG1" s="119"/>
      <c r="WSH1" s="119"/>
      <c r="WSI1" s="119"/>
      <c r="WSJ1" s="119"/>
      <c r="WSK1" s="119"/>
      <c r="WSL1" s="119"/>
      <c r="WSM1" s="119"/>
      <c r="WSN1" s="119"/>
      <c r="WSO1" s="119"/>
      <c r="WSP1" s="119"/>
      <c r="WSQ1" s="119"/>
      <c r="WSR1" s="119"/>
      <c r="WSS1" s="119"/>
      <c r="WST1" s="119"/>
      <c r="WSU1" s="119"/>
      <c r="WSV1" s="119"/>
      <c r="WSW1" s="119"/>
      <c r="WSX1" s="119"/>
      <c r="WSY1" s="119"/>
      <c r="WSZ1" s="119"/>
      <c r="WTA1" s="119"/>
      <c r="WTB1" s="119"/>
      <c r="WTC1" s="119"/>
      <c r="WTD1" s="119"/>
      <c r="WTE1" s="119"/>
      <c r="WTF1" s="119"/>
      <c r="WTG1" s="119"/>
      <c r="WTH1" s="119"/>
      <c r="WTI1" s="119"/>
      <c r="WTJ1" s="119"/>
      <c r="WTK1" s="119"/>
      <c r="WTL1" s="119"/>
      <c r="WTM1" s="119"/>
      <c r="WTN1" s="119"/>
      <c r="WTO1" s="119"/>
      <c r="WTP1" s="119"/>
      <c r="WTQ1" s="119"/>
      <c r="WTR1" s="119"/>
      <c r="WTS1" s="119"/>
      <c r="WTT1" s="119"/>
      <c r="WTU1" s="119"/>
      <c r="WTV1" s="119"/>
      <c r="WTW1" s="119"/>
      <c r="WTX1" s="119"/>
      <c r="WTY1" s="119"/>
      <c r="WTZ1" s="119"/>
      <c r="WUA1" s="119"/>
      <c r="WUB1" s="119"/>
      <c r="WUC1" s="119"/>
      <c r="WUD1" s="119"/>
      <c r="WUE1" s="119"/>
      <c r="WUF1" s="119"/>
      <c r="WUG1" s="119"/>
      <c r="WUH1" s="119"/>
      <c r="WUI1" s="119"/>
      <c r="WUJ1" s="119"/>
      <c r="WUK1" s="119"/>
      <c r="WUL1" s="119"/>
      <c r="WUM1" s="119"/>
      <c r="WUN1" s="119"/>
      <c r="WUO1" s="119"/>
      <c r="WUP1" s="119"/>
      <c r="WUQ1" s="119"/>
      <c r="WUR1" s="119"/>
      <c r="WUS1" s="119"/>
      <c r="WUT1" s="119"/>
      <c r="WUU1" s="119"/>
      <c r="WUV1" s="119"/>
      <c r="WUW1" s="119"/>
      <c r="WUX1" s="119"/>
      <c r="WUY1" s="119"/>
      <c r="WUZ1" s="119"/>
      <c r="WVA1" s="119"/>
      <c r="WVB1" s="119"/>
      <c r="WVC1" s="119"/>
      <c r="WVD1" s="119"/>
      <c r="WVE1" s="119"/>
      <c r="WVF1" s="119"/>
      <c r="WVG1" s="119"/>
      <c r="WVH1" s="119"/>
      <c r="WVI1" s="119"/>
      <c r="WVJ1" s="119"/>
      <c r="WVK1" s="119"/>
      <c r="WVL1" s="119"/>
      <c r="WVM1" s="119"/>
      <c r="WVN1" s="119"/>
      <c r="WVO1" s="119"/>
      <c r="WVP1" s="119"/>
      <c r="WVQ1" s="119"/>
      <c r="WVR1" s="119"/>
      <c r="WVS1" s="119"/>
      <c r="WVT1" s="119"/>
      <c r="WVU1" s="119"/>
      <c r="WVV1" s="119"/>
      <c r="WVW1" s="119"/>
      <c r="WVX1" s="119"/>
      <c r="WVY1" s="119"/>
      <c r="WVZ1" s="119"/>
      <c r="WWA1" s="119"/>
      <c r="WWB1" s="119"/>
      <c r="WWC1" s="119"/>
      <c r="WWD1" s="119"/>
      <c r="WWE1" s="119"/>
      <c r="WWF1" s="119"/>
      <c r="WWG1" s="119"/>
      <c r="WWH1" s="119"/>
      <c r="WWI1" s="119"/>
      <c r="WWJ1" s="119"/>
      <c r="WWK1" s="119"/>
      <c r="WWL1" s="119"/>
      <c r="WWM1" s="119"/>
      <c r="WWN1" s="119"/>
      <c r="WWO1" s="119"/>
      <c r="WWP1" s="119"/>
      <c r="WWQ1" s="119"/>
      <c r="WWR1" s="119"/>
      <c r="WWS1" s="119"/>
      <c r="WWT1" s="119"/>
      <c r="WWU1" s="119"/>
      <c r="WWV1" s="119"/>
      <c r="WWW1" s="119"/>
      <c r="WWX1" s="119"/>
      <c r="WWY1" s="119"/>
      <c r="WWZ1" s="119"/>
      <c r="WXA1" s="119"/>
      <c r="WXB1" s="119"/>
      <c r="WXC1" s="119"/>
      <c r="WXD1" s="119"/>
      <c r="WXE1" s="119"/>
      <c r="WXF1" s="119"/>
      <c r="WXG1" s="119"/>
      <c r="WXH1" s="119"/>
      <c r="WXI1" s="119"/>
      <c r="WXJ1" s="119"/>
      <c r="WXK1" s="119"/>
      <c r="WXL1" s="119"/>
      <c r="WXM1" s="119"/>
      <c r="WXN1" s="119"/>
      <c r="WXO1" s="119"/>
      <c r="WXP1" s="119"/>
      <c r="WXQ1" s="119"/>
      <c r="WXR1" s="119"/>
      <c r="WXS1" s="119"/>
      <c r="WXT1" s="119"/>
      <c r="WXU1" s="119"/>
      <c r="WXV1" s="119"/>
      <c r="WXW1" s="119"/>
      <c r="WXX1" s="119"/>
      <c r="WXY1" s="119"/>
      <c r="WXZ1" s="119"/>
      <c r="WYA1" s="119"/>
      <c r="WYB1" s="119"/>
      <c r="WYC1" s="119"/>
      <c r="WYD1" s="119"/>
      <c r="WYE1" s="119"/>
      <c r="WYF1" s="119"/>
      <c r="WYG1" s="119"/>
      <c r="WYH1" s="119"/>
      <c r="WYI1" s="119"/>
      <c r="WYJ1" s="119"/>
      <c r="WYK1" s="119"/>
      <c r="WYL1" s="119"/>
      <c r="WYM1" s="119"/>
      <c r="WYN1" s="119"/>
      <c r="WYO1" s="119"/>
      <c r="WYP1" s="119"/>
      <c r="WYQ1" s="119"/>
      <c r="WYR1" s="119"/>
      <c r="WYS1" s="119"/>
      <c r="WYT1" s="119"/>
      <c r="WYU1" s="119"/>
      <c r="WYV1" s="119"/>
      <c r="WYW1" s="119"/>
      <c r="WYX1" s="119"/>
      <c r="WYY1" s="119"/>
      <c r="WYZ1" s="119"/>
      <c r="WZA1" s="119"/>
      <c r="WZB1" s="119"/>
      <c r="WZC1" s="119"/>
      <c r="WZD1" s="119"/>
      <c r="WZE1" s="119"/>
      <c r="WZF1" s="119"/>
      <c r="WZG1" s="119"/>
      <c r="WZH1" s="119"/>
      <c r="WZI1" s="119"/>
      <c r="WZJ1" s="119"/>
      <c r="WZK1" s="119"/>
      <c r="WZL1" s="119"/>
      <c r="WZM1" s="119"/>
      <c r="WZN1" s="119"/>
      <c r="WZO1" s="119"/>
      <c r="WZP1" s="119"/>
      <c r="WZQ1" s="119"/>
      <c r="WZR1" s="119"/>
      <c r="WZS1" s="119"/>
      <c r="WZT1" s="119"/>
      <c r="WZU1" s="119"/>
      <c r="WZV1" s="119"/>
      <c r="WZW1" s="119"/>
      <c r="WZX1" s="119"/>
      <c r="WZY1" s="119"/>
      <c r="WZZ1" s="119"/>
      <c r="XAA1" s="119"/>
      <c r="XAB1" s="119"/>
      <c r="XAC1" s="119"/>
      <c r="XAD1" s="119"/>
      <c r="XAE1" s="119"/>
      <c r="XAF1" s="119"/>
      <c r="XAG1" s="119"/>
      <c r="XAH1" s="119"/>
      <c r="XAI1" s="119"/>
      <c r="XAJ1" s="119"/>
      <c r="XAK1" s="119"/>
      <c r="XAL1" s="119"/>
      <c r="XAM1" s="119"/>
      <c r="XAN1" s="119"/>
      <c r="XAO1" s="119"/>
      <c r="XAP1" s="119"/>
      <c r="XAQ1" s="119"/>
      <c r="XAR1" s="119"/>
      <c r="XAS1" s="119"/>
      <c r="XAT1" s="119"/>
      <c r="XAU1" s="119"/>
      <c r="XAV1" s="119"/>
      <c r="XAW1" s="119"/>
      <c r="XAX1" s="119"/>
      <c r="XAY1" s="119"/>
      <c r="XAZ1" s="119"/>
      <c r="XBA1" s="119"/>
      <c r="XBB1" s="119"/>
      <c r="XBC1" s="119"/>
      <c r="XBD1" s="119"/>
      <c r="XBE1" s="119"/>
      <c r="XBF1" s="119"/>
      <c r="XBG1" s="119"/>
      <c r="XBH1" s="119"/>
      <c r="XBI1" s="119"/>
      <c r="XBJ1" s="119"/>
      <c r="XBK1" s="119"/>
      <c r="XBL1" s="119"/>
      <c r="XBM1" s="119"/>
      <c r="XBN1" s="119"/>
      <c r="XBO1" s="119"/>
      <c r="XBP1" s="119"/>
      <c r="XBQ1" s="119"/>
      <c r="XBR1" s="119"/>
      <c r="XBS1" s="119"/>
      <c r="XBT1" s="119"/>
      <c r="XBU1" s="119"/>
      <c r="XBV1" s="119"/>
      <c r="XBW1" s="119"/>
      <c r="XBX1" s="119"/>
      <c r="XBY1" s="119"/>
      <c r="XBZ1" s="119"/>
      <c r="XCA1" s="119"/>
      <c r="XCB1" s="119"/>
      <c r="XCC1" s="119"/>
      <c r="XCD1" s="119"/>
      <c r="XCE1" s="119"/>
      <c r="XCF1" s="119"/>
      <c r="XCG1" s="119"/>
      <c r="XCH1" s="119"/>
      <c r="XCI1" s="119"/>
      <c r="XCJ1" s="119"/>
      <c r="XCK1" s="119"/>
      <c r="XCL1" s="119"/>
      <c r="XCM1" s="119"/>
      <c r="XCN1" s="119"/>
      <c r="XCO1" s="119"/>
      <c r="XCP1" s="119"/>
      <c r="XCQ1" s="119"/>
      <c r="XCR1" s="119"/>
      <c r="XCS1" s="119"/>
      <c r="XCT1" s="119"/>
      <c r="XCU1" s="119"/>
      <c r="XCV1" s="119"/>
      <c r="XCW1" s="119"/>
      <c r="XCX1" s="119"/>
      <c r="XCY1" s="119"/>
      <c r="XCZ1" s="119"/>
      <c r="XDA1" s="119"/>
      <c r="XDB1" s="119"/>
      <c r="XDC1" s="119"/>
      <c r="XDD1" s="119"/>
      <c r="XDE1" s="119"/>
      <c r="XDF1" s="119"/>
      <c r="XDG1" s="119"/>
      <c r="XDH1" s="119"/>
      <c r="XDI1" s="119"/>
      <c r="XDJ1" s="119"/>
      <c r="XDK1" s="119"/>
      <c r="XDL1" s="119"/>
      <c r="XDM1" s="119"/>
      <c r="XDN1" s="119"/>
      <c r="XDO1" s="119"/>
      <c r="XDP1" s="119"/>
      <c r="XDQ1" s="119"/>
      <c r="XDR1" s="119"/>
      <c r="XDS1" s="119"/>
      <c r="XDT1" s="119"/>
      <c r="XDU1" s="119"/>
      <c r="XDV1" s="119"/>
      <c r="XDW1" s="119"/>
      <c r="XDX1" s="119"/>
      <c r="XDY1" s="119"/>
      <c r="XDZ1" s="119"/>
      <c r="XEA1" s="119"/>
      <c r="XEB1" s="119"/>
      <c r="XEC1" s="119"/>
      <c r="XED1" s="119"/>
      <c r="XEE1" s="119"/>
      <c r="XEF1" s="119"/>
      <c r="XEG1" s="119"/>
      <c r="XEH1" s="119"/>
      <c r="XEI1" s="119"/>
    </row>
    <row r="2" spans="1:16363" ht="30" customHeight="1" x14ac:dyDescent="0.35">
      <c r="A2" s="82">
        <v>44082</v>
      </c>
      <c r="B2" s="87" t="s">
        <v>3315</v>
      </c>
      <c r="C2" s="85" t="s">
        <v>3314</v>
      </c>
      <c r="D2" s="82">
        <v>44062</v>
      </c>
      <c r="E2" s="82">
        <v>44070</v>
      </c>
      <c r="F2" s="85" t="s">
        <v>3313</v>
      </c>
      <c r="G2" s="117" t="str">
        <f t="shared" ref="G2:G32" si="0">HYPERLINK(F2)</f>
        <v>https://pubmed.ncbi.nlm.nih.gov/32844958/</v>
      </c>
      <c r="H2" s="101" t="s">
        <v>1063</v>
      </c>
      <c r="I2" s="101" t="s">
        <v>1759</v>
      </c>
      <c r="J2" s="93" t="s">
        <v>3312</v>
      </c>
      <c r="K2" s="93" t="s">
        <v>2977</v>
      </c>
      <c r="L2" s="93">
        <v>2020</v>
      </c>
      <c r="M2" s="101" t="s">
        <v>1757</v>
      </c>
      <c r="N2" s="93" t="s">
        <v>3311</v>
      </c>
      <c r="O2" s="101" t="s">
        <v>2230</v>
      </c>
      <c r="P2" s="93" t="s">
        <v>238</v>
      </c>
      <c r="Q2" s="93" t="s">
        <v>237</v>
      </c>
      <c r="R2" s="93" t="s">
        <v>238</v>
      </c>
      <c r="S2" s="106" t="s">
        <v>238</v>
      </c>
      <c r="T2" s="93" t="s">
        <v>39</v>
      </c>
      <c r="U2" s="93" t="s">
        <v>3310</v>
      </c>
      <c r="V2" s="93" t="s">
        <v>238</v>
      </c>
      <c r="W2" s="93" t="s">
        <v>238</v>
      </c>
      <c r="X2" s="93" t="s">
        <v>238</v>
      </c>
      <c r="Y2" s="93" t="s">
        <v>238</v>
      </c>
      <c r="Z2" s="93" t="s">
        <v>238</v>
      </c>
      <c r="AA2" s="93" t="s">
        <v>238</v>
      </c>
      <c r="AB2" s="93" t="s">
        <v>237</v>
      </c>
      <c r="AC2" s="93" t="s">
        <v>237</v>
      </c>
      <c r="AD2" s="93" t="s">
        <v>237</v>
      </c>
      <c r="AE2" s="93" t="s">
        <v>237</v>
      </c>
      <c r="AF2" s="93" t="s">
        <v>238</v>
      </c>
      <c r="AG2" s="93" t="s">
        <v>238</v>
      </c>
      <c r="AH2" s="85" t="s">
        <v>238</v>
      </c>
      <c r="AI2" s="85" t="s">
        <v>238</v>
      </c>
      <c r="AJ2" s="85" t="s">
        <v>238</v>
      </c>
      <c r="AK2" s="85" t="s">
        <v>238</v>
      </c>
    </row>
    <row r="3" spans="1:16363" ht="30" customHeight="1" x14ac:dyDescent="0.35">
      <c r="A3" s="82">
        <v>44082</v>
      </c>
      <c r="B3" s="87" t="s">
        <v>3309</v>
      </c>
      <c r="C3" s="85" t="s">
        <v>3308</v>
      </c>
      <c r="D3" s="82">
        <v>43964</v>
      </c>
      <c r="E3" s="82" t="s">
        <v>2413</v>
      </c>
      <c r="F3" s="85" t="s">
        <v>3307</v>
      </c>
      <c r="G3" s="117" t="str">
        <f t="shared" si="0"/>
        <v>https://europepmc.org/article/med/32487789</v>
      </c>
      <c r="H3" s="101" t="s">
        <v>3306</v>
      </c>
      <c r="I3" s="101" t="s">
        <v>1759</v>
      </c>
      <c r="J3" s="93" t="s">
        <v>3305</v>
      </c>
      <c r="K3" s="93" t="s">
        <v>3304</v>
      </c>
      <c r="L3" s="93">
        <v>2020</v>
      </c>
      <c r="M3" s="101" t="s">
        <v>1757</v>
      </c>
      <c r="N3" s="93" t="s">
        <v>2732</v>
      </c>
      <c r="O3" s="101" t="s">
        <v>2230</v>
      </c>
      <c r="P3" s="93" t="s">
        <v>238</v>
      </c>
      <c r="Q3" s="93" t="s">
        <v>237</v>
      </c>
      <c r="R3" s="93" t="s">
        <v>238</v>
      </c>
      <c r="S3" s="106" t="s">
        <v>238</v>
      </c>
      <c r="T3" s="93" t="s">
        <v>39</v>
      </c>
      <c r="U3" s="93" t="s">
        <v>3303</v>
      </c>
      <c r="V3" s="93" t="s">
        <v>238</v>
      </c>
      <c r="W3" s="93" t="s">
        <v>238</v>
      </c>
      <c r="X3" s="93" t="s">
        <v>238</v>
      </c>
      <c r="Y3" s="93" t="s">
        <v>238</v>
      </c>
      <c r="Z3" s="93" t="s">
        <v>238</v>
      </c>
      <c r="AA3" s="93" t="s">
        <v>238</v>
      </c>
      <c r="AB3" s="93" t="s">
        <v>238</v>
      </c>
      <c r="AC3" s="93" t="s">
        <v>237</v>
      </c>
      <c r="AD3" s="93" t="s">
        <v>238</v>
      </c>
      <c r="AE3" s="93" t="s">
        <v>238</v>
      </c>
      <c r="AF3" s="93" t="s">
        <v>238</v>
      </c>
      <c r="AG3" s="93" t="s">
        <v>238</v>
      </c>
      <c r="AH3" s="85" t="s">
        <v>238</v>
      </c>
      <c r="AI3" s="85" t="s">
        <v>238</v>
      </c>
      <c r="AJ3" s="85" t="s">
        <v>238</v>
      </c>
      <c r="AK3" s="85" t="s">
        <v>238</v>
      </c>
    </row>
    <row r="4" spans="1:16363" ht="30" customHeight="1" x14ac:dyDescent="0.35">
      <c r="A4" s="82">
        <v>44082</v>
      </c>
      <c r="B4" s="87" t="s">
        <v>3302</v>
      </c>
      <c r="C4" s="85" t="s">
        <v>3301</v>
      </c>
      <c r="D4" s="82">
        <v>44023</v>
      </c>
      <c r="E4" s="82" t="s">
        <v>2413</v>
      </c>
      <c r="F4" s="85" t="s">
        <v>3300</v>
      </c>
      <c r="G4" s="117" t="str">
        <f t="shared" si="0"/>
        <v>https://www.researchsquare.com/article/rs-40095/v1</v>
      </c>
      <c r="H4" s="101" t="s">
        <v>1063</v>
      </c>
      <c r="I4" s="101" t="s">
        <v>104</v>
      </c>
      <c r="J4" s="93" t="s">
        <v>3299</v>
      </c>
      <c r="K4" s="93" t="s">
        <v>2857</v>
      </c>
      <c r="L4" s="93">
        <v>2020</v>
      </c>
      <c r="M4" s="101" t="s">
        <v>1757</v>
      </c>
      <c r="N4" s="93" t="s">
        <v>3298</v>
      </c>
      <c r="O4" s="101" t="s">
        <v>2230</v>
      </c>
      <c r="P4" s="93" t="s">
        <v>237</v>
      </c>
      <c r="Q4" s="93" t="s">
        <v>238</v>
      </c>
      <c r="R4" s="93" t="s">
        <v>238</v>
      </c>
      <c r="S4" s="106" t="s">
        <v>238</v>
      </c>
      <c r="T4" s="93" t="s">
        <v>39</v>
      </c>
      <c r="U4" s="93">
        <v>1</v>
      </c>
      <c r="V4" s="93" t="s">
        <v>237</v>
      </c>
      <c r="W4" s="93" t="s">
        <v>237</v>
      </c>
      <c r="X4" s="93" t="s">
        <v>237</v>
      </c>
      <c r="Y4" s="93" t="s">
        <v>237</v>
      </c>
      <c r="Z4" s="93" t="s">
        <v>237</v>
      </c>
      <c r="AA4" s="93" t="s">
        <v>238</v>
      </c>
      <c r="AB4" s="93" t="s">
        <v>238</v>
      </c>
      <c r="AC4" s="93" t="s">
        <v>238</v>
      </c>
      <c r="AD4" s="93" t="s">
        <v>238</v>
      </c>
      <c r="AE4" s="93" t="s">
        <v>238</v>
      </c>
      <c r="AF4" s="93" t="s">
        <v>237</v>
      </c>
      <c r="AG4" s="93" t="s">
        <v>238</v>
      </c>
      <c r="AH4" s="85" t="s">
        <v>238</v>
      </c>
      <c r="AI4" s="85" t="s">
        <v>238</v>
      </c>
      <c r="AJ4" s="85" t="s">
        <v>238</v>
      </c>
      <c r="AK4" s="85" t="s">
        <v>238</v>
      </c>
    </row>
    <row r="5" spans="1:16363" ht="30" customHeight="1" x14ac:dyDescent="0.35">
      <c r="A5" s="82">
        <v>44082</v>
      </c>
      <c r="B5" s="87" t="s">
        <v>2819</v>
      </c>
      <c r="C5" s="85" t="s">
        <v>2818</v>
      </c>
      <c r="D5" s="82">
        <v>44036</v>
      </c>
      <c r="E5" s="82" t="s">
        <v>2413</v>
      </c>
      <c r="F5" s="85" t="s">
        <v>2817</v>
      </c>
      <c r="G5" s="117" t="str">
        <f t="shared" si="0"/>
        <v>http://www.journalijdr.com/neonates-hospitalized-due-covid-19-par%C3%A1-amazon-region-brazil-case-series</v>
      </c>
      <c r="H5" s="101" t="s">
        <v>1063</v>
      </c>
      <c r="I5" s="101" t="s">
        <v>104</v>
      </c>
      <c r="J5" s="93" t="s">
        <v>2816</v>
      </c>
      <c r="K5" s="93" t="s">
        <v>2815</v>
      </c>
      <c r="L5" s="93">
        <v>2020</v>
      </c>
      <c r="M5" s="101" t="s">
        <v>1757</v>
      </c>
      <c r="N5" s="93" t="s">
        <v>2814</v>
      </c>
      <c r="O5" s="101" t="s">
        <v>2230</v>
      </c>
      <c r="P5" s="93" t="s">
        <v>237</v>
      </c>
      <c r="Q5" s="93" t="s">
        <v>238</v>
      </c>
      <c r="R5" s="93" t="s">
        <v>237</v>
      </c>
      <c r="S5" s="106" t="s">
        <v>238</v>
      </c>
      <c r="T5" s="93" t="s">
        <v>39</v>
      </c>
      <c r="U5" s="93">
        <v>5</v>
      </c>
      <c r="V5" s="93" t="s">
        <v>237</v>
      </c>
      <c r="W5" s="93" t="s">
        <v>237</v>
      </c>
      <c r="X5" s="93" t="s">
        <v>237</v>
      </c>
      <c r="Y5" s="93" t="s">
        <v>237</v>
      </c>
      <c r="Z5" s="93" t="s">
        <v>238</v>
      </c>
      <c r="AA5" s="93" t="s">
        <v>238</v>
      </c>
      <c r="AB5" s="93" t="s">
        <v>238</v>
      </c>
      <c r="AC5" s="93" t="s">
        <v>238</v>
      </c>
      <c r="AD5" s="93" t="s">
        <v>238</v>
      </c>
      <c r="AE5" s="93" t="s">
        <v>238</v>
      </c>
      <c r="AF5" s="93" t="s">
        <v>237</v>
      </c>
      <c r="AG5" s="93" t="s">
        <v>238</v>
      </c>
      <c r="AH5" s="85" t="s">
        <v>238</v>
      </c>
      <c r="AI5" s="85" t="s">
        <v>238</v>
      </c>
      <c r="AJ5" s="85" t="s">
        <v>238</v>
      </c>
      <c r="AK5" s="85" t="s">
        <v>238</v>
      </c>
    </row>
    <row r="6" spans="1:16363" ht="30" customHeight="1" x14ac:dyDescent="0.35">
      <c r="A6" s="82">
        <v>44082</v>
      </c>
      <c r="B6" s="87" t="s">
        <v>3297</v>
      </c>
      <c r="C6" s="85" t="s">
        <v>3296</v>
      </c>
      <c r="D6" s="82">
        <v>44037</v>
      </c>
      <c r="E6" s="82" t="s">
        <v>2413</v>
      </c>
      <c r="F6" s="85" t="s">
        <v>3295</v>
      </c>
      <c r="G6" s="117" t="str">
        <f t="shared" si="0"/>
        <v>https://muse.jhu.edu/article/760916</v>
      </c>
      <c r="H6" s="101" t="s">
        <v>3294</v>
      </c>
      <c r="I6" s="101" t="s">
        <v>109</v>
      </c>
      <c r="J6" s="93" t="s">
        <v>3293</v>
      </c>
      <c r="K6" s="93" t="s">
        <v>3292</v>
      </c>
      <c r="L6" s="93">
        <v>2020</v>
      </c>
      <c r="M6" s="101" t="s">
        <v>1757</v>
      </c>
      <c r="N6" s="93" t="s">
        <v>3291</v>
      </c>
      <c r="O6" s="101" t="s">
        <v>2230</v>
      </c>
      <c r="P6" s="93" t="s">
        <v>238</v>
      </c>
      <c r="Q6" s="93" t="s">
        <v>237</v>
      </c>
      <c r="R6" s="93" t="s">
        <v>238</v>
      </c>
      <c r="S6" s="106" t="s">
        <v>237</v>
      </c>
      <c r="T6" s="93" t="s">
        <v>39</v>
      </c>
      <c r="U6" s="93" t="s">
        <v>238</v>
      </c>
      <c r="V6" s="93" t="s">
        <v>238</v>
      </c>
      <c r="W6" s="93" t="s">
        <v>238</v>
      </c>
      <c r="X6" s="93" t="s">
        <v>238</v>
      </c>
      <c r="Y6" s="93" t="s">
        <v>238</v>
      </c>
      <c r="Z6" s="93" t="s">
        <v>238</v>
      </c>
      <c r="AA6" s="93" t="s">
        <v>238</v>
      </c>
      <c r="AB6" s="93" t="s">
        <v>238</v>
      </c>
      <c r="AC6" s="93" t="s">
        <v>237</v>
      </c>
      <c r="AD6" s="93" t="s">
        <v>238</v>
      </c>
      <c r="AE6" s="93" t="s">
        <v>238</v>
      </c>
      <c r="AF6" s="93" t="s">
        <v>238</v>
      </c>
      <c r="AG6" s="93" t="s">
        <v>238</v>
      </c>
      <c r="AH6" s="85" t="s">
        <v>238</v>
      </c>
      <c r="AI6" s="85" t="s">
        <v>238</v>
      </c>
      <c r="AJ6" s="85" t="s">
        <v>238</v>
      </c>
      <c r="AK6" s="85" t="s">
        <v>238</v>
      </c>
    </row>
    <row r="7" spans="1:16363" ht="30" customHeight="1" x14ac:dyDescent="0.35">
      <c r="A7" s="82">
        <v>44082</v>
      </c>
      <c r="B7" s="87" t="s">
        <v>3290</v>
      </c>
      <c r="C7" s="85" t="s">
        <v>3289</v>
      </c>
      <c r="D7" s="82">
        <v>44072</v>
      </c>
      <c r="E7" s="82">
        <v>44073</v>
      </c>
      <c r="F7" s="85" t="s">
        <v>3288</v>
      </c>
      <c r="G7" s="117" t="str">
        <f t="shared" si="0"/>
        <v>https://obgyn.onlinelibrary.wiley.com/doi/abs/10.1002/ijgo.13357</v>
      </c>
      <c r="H7" s="101" t="s">
        <v>1063</v>
      </c>
      <c r="I7" s="101" t="s">
        <v>2417</v>
      </c>
      <c r="J7" s="93" t="s">
        <v>3287</v>
      </c>
      <c r="K7" s="93" t="s">
        <v>1760</v>
      </c>
      <c r="L7" s="93">
        <v>2020</v>
      </c>
      <c r="M7" s="101" t="s">
        <v>1757</v>
      </c>
      <c r="N7" s="93" t="s">
        <v>3286</v>
      </c>
      <c r="O7" s="101" t="s">
        <v>2230</v>
      </c>
      <c r="P7" s="93" t="s">
        <v>237</v>
      </c>
      <c r="Q7" s="93" t="s">
        <v>238</v>
      </c>
      <c r="R7" s="93" t="s">
        <v>238</v>
      </c>
      <c r="S7" s="106" t="s">
        <v>237</v>
      </c>
      <c r="T7" s="93" t="s">
        <v>39</v>
      </c>
      <c r="U7" s="93" t="s">
        <v>2561</v>
      </c>
      <c r="V7" s="93" t="s">
        <v>238</v>
      </c>
      <c r="W7" s="93" t="s">
        <v>238</v>
      </c>
      <c r="X7" s="93" t="s">
        <v>238</v>
      </c>
      <c r="Y7" s="93" t="s">
        <v>238</v>
      </c>
      <c r="Z7" s="93" t="s">
        <v>238</v>
      </c>
      <c r="AA7" s="93" t="s">
        <v>238</v>
      </c>
      <c r="AB7" s="93" t="s">
        <v>238</v>
      </c>
      <c r="AC7" s="93" t="s">
        <v>238</v>
      </c>
      <c r="AD7" s="93" t="s">
        <v>238</v>
      </c>
      <c r="AE7" s="93" t="s">
        <v>238</v>
      </c>
      <c r="AF7" s="93" t="s">
        <v>238</v>
      </c>
      <c r="AG7" s="93" t="s">
        <v>238</v>
      </c>
      <c r="AH7" s="85" t="s">
        <v>237</v>
      </c>
      <c r="AI7" s="85" t="s">
        <v>238</v>
      </c>
      <c r="AJ7" s="85" t="s">
        <v>238</v>
      </c>
      <c r="AK7" s="85" t="s">
        <v>238</v>
      </c>
    </row>
    <row r="8" spans="1:16363" ht="30" customHeight="1" x14ac:dyDescent="0.35">
      <c r="A8" s="82">
        <v>44082</v>
      </c>
      <c r="B8" s="87" t="s">
        <v>3285</v>
      </c>
      <c r="C8" s="85" t="s">
        <v>1761</v>
      </c>
      <c r="D8" s="82">
        <v>44004</v>
      </c>
      <c r="E8" s="82" t="s">
        <v>2413</v>
      </c>
      <c r="F8" s="85" t="s">
        <v>3284</v>
      </c>
      <c r="G8" s="117" t="str">
        <f t="shared" si="0"/>
        <v>https://www.bmj.com/content/369/bmj.m2418.full</v>
      </c>
      <c r="H8" s="101" t="s">
        <v>2961</v>
      </c>
      <c r="I8" s="101" t="s">
        <v>109</v>
      </c>
      <c r="J8" s="93" t="s">
        <v>3283</v>
      </c>
      <c r="K8" s="93" t="s">
        <v>2706</v>
      </c>
      <c r="L8" s="93">
        <v>2020</v>
      </c>
      <c r="M8" s="101" t="s">
        <v>1757</v>
      </c>
      <c r="N8" s="93" t="s">
        <v>3282</v>
      </c>
      <c r="O8" s="101" t="s">
        <v>2230</v>
      </c>
      <c r="P8" s="93" t="s">
        <v>238</v>
      </c>
      <c r="Q8" s="93" t="s">
        <v>237</v>
      </c>
      <c r="R8" s="93" t="s">
        <v>238</v>
      </c>
      <c r="S8" s="106" t="s">
        <v>238</v>
      </c>
      <c r="T8" s="93" t="s">
        <v>39</v>
      </c>
      <c r="U8" s="93" t="s">
        <v>238</v>
      </c>
      <c r="V8" s="93" t="s">
        <v>238</v>
      </c>
      <c r="W8" s="93" t="s">
        <v>238</v>
      </c>
      <c r="X8" s="93" t="s">
        <v>238</v>
      </c>
      <c r="Y8" s="93" t="s">
        <v>238</v>
      </c>
      <c r="Z8" s="93" t="s">
        <v>238</v>
      </c>
      <c r="AA8" s="93" t="s">
        <v>238</v>
      </c>
      <c r="AB8" s="93" t="s">
        <v>238</v>
      </c>
      <c r="AC8" s="93" t="s">
        <v>238</v>
      </c>
      <c r="AD8" s="93" t="s">
        <v>238</v>
      </c>
      <c r="AE8" s="93" t="s">
        <v>238</v>
      </c>
      <c r="AF8" s="93" t="s">
        <v>238</v>
      </c>
      <c r="AG8" s="93" t="s">
        <v>238</v>
      </c>
      <c r="AH8" s="85" t="s">
        <v>238</v>
      </c>
      <c r="AI8" s="85" t="s">
        <v>238</v>
      </c>
      <c r="AJ8" s="85" t="s">
        <v>238</v>
      </c>
      <c r="AK8" s="85" t="s">
        <v>238</v>
      </c>
    </row>
    <row r="9" spans="1:16363" ht="30" customHeight="1" x14ac:dyDescent="0.35">
      <c r="A9" s="82">
        <v>44082</v>
      </c>
      <c r="B9" s="87" t="s">
        <v>3273</v>
      </c>
      <c r="C9" s="85" t="s">
        <v>1761</v>
      </c>
      <c r="D9" s="82">
        <v>43936</v>
      </c>
      <c r="E9" s="82" t="s">
        <v>2413</v>
      </c>
      <c r="F9" s="85" t="s">
        <v>3272</v>
      </c>
      <c r="G9" s="117" t="str">
        <f t="shared" si="0"/>
        <v>http://ojs.revistamaternofetal.com/index.php/RISMF/article/view/172</v>
      </c>
      <c r="H9" s="101" t="s">
        <v>2961</v>
      </c>
      <c r="I9" s="101" t="s">
        <v>109</v>
      </c>
      <c r="J9" s="93" t="s">
        <v>3271</v>
      </c>
      <c r="K9" s="93" t="s">
        <v>3270</v>
      </c>
      <c r="L9" s="93">
        <v>2020</v>
      </c>
      <c r="M9" s="101" t="s">
        <v>1757</v>
      </c>
      <c r="N9" s="93" t="s">
        <v>2732</v>
      </c>
      <c r="O9" s="101" t="s">
        <v>2119</v>
      </c>
      <c r="P9" s="93" t="s">
        <v>237</v>
      </c>
      <c r="Q9" s="93" t="s">
        <v>238</v>
      </c>
      <c r="R9" s="93" t="s">
        <v>238</v>
      </c>
      <c r="S9" s="106" t="s">
        <v>237</v>
      </c>
      <c r="T9" s="93" t="s">
        <v>39</v>
      </c>
      <c r="U9" s="93" t="s">
        <v>238</v>
      </c>
      <c r="V9" s="93" t="s">
        <v>238</v>
      </c>
      <c r="W9" s="93" t="s">
        <v>238</v>
      </c>
      <c r="X9" s="93" t="s">
        <v>238</v>
      </c>
      <c r="Y9" s="93" t="s">
        <v>238</v>
      </c>
      <c r="Z9" s="93" t="s">
        <v>238</v>
      </c>
      <c r="AA9" s="93" t="s">
        <v>238</v>
      </c>
      <c r="AB9" s="93" t="s">
        <v>238</v>
      </c>
      <c r="AC9" s="85" t="s">
        <v>238</v>
      </c>
      <c r="AD9" s="85" t="s">
        <v>238</v>
      </c>
      <c r="AE9" s="85" t="s">
        <v>238</v>
      </c>
      <c r="AF9" s="85" t="s">
        <v>238</v>
      </c>
      <c r="AG9" s="85" t="s">
        <v>238</v>
      </c>
      <c r="AH9" s="85" t="s">
        <v>238</v>
      </c>
      <c r="AI9" s="85" t="s">
        <v>238</v>
      </c>
      <c r="AJ9" s="85" t="s">
        <v>238</v>
      </c>
      <c r="AK9" s="85" t="s">
        <v>238</v>
      </c>
    </row>
    <row r="10" spans="1:16363" ht="30" customHeight="1" x14ac:dyDescent="0.35">
      <c r="A10" s="82">
        <v>44082</v>
      </c>
      <c r="B10" s="87" t="s">
        <v>3269</v>
      </c>
      <c r="C10" s="85" t="s">
        <v>3268</v>
      </c>
      <c r="D10" s="82" t="s">
        <v>2413</v>
      </c>
      <c r="E10" s="82" t="s">
        <v>2413</v>
      </c>
      <c r="F10" s="85" t="s">
        <v>3267</v>
      </c>
      <c r="G10" s="117" t="str">
        <f t="shared" si="0"/>
        <v>http://www.acm.org.br/acm/seer/index.php/arquivos/article/view/763</v>
      </c>
      <c r="H10" s="101" t="s">
        <v>1063</v>
      </c>
      <c r="I10" s="101" t="s">
        <v>104</v>
      </c>
      <c r="J10" s="93" t="s">
        <v>3266</v>
      </c>
      <c r="K10" s="93" t="s">
        <v>3265</v>
      </c>
      <c r="L10" s="93">
        <v>2020</v>
      </c>
      <c r="M10" s="101" t="s">
        <v>1757</v>
      </c>
      <c r="N10" s="93" t="s">
        <v>2732</v>
      </c>
      <c r="O10" s="101" t="s">
        <v>3104</v>
      </c>
      <c r="P10" s="93" t="s">
        <v>237</v>
      </c>
      <c r="Q10" s="93" t="s">
        <v>238</v>
      </c>
      <c r="R10" s="93" t="s">
        <v>237</v>
      </c>
      <c r="S10" s="106" t="s">
        <v>238</v>
      </c>
      <c r="T10" s="93" t="s">
        <v>39</v>
      </c>
      <c r="U10" s="93" t="s">
        <v>2229</v>
      </c>
      <c r="V10" s="93" t="s">
        <v>237</v>
      </c>
      <c r="W10" s="93" t="s">
        <v>238</v>
      </c>
      <c r="X10" s="93" t="s">
        <v>238</v>
      </c>
      <c r="Y10" s="93" t="s">
        <v>237</v>
      </c>
      <c r="Z10" s="93" t="s">
        <v>237</v>
      </c>
      <c r="AA10" s="93" t="s">
        <v>238</v>
      </c>
      <c r="AB10" s="93" t="s">
        <v>238</v>
      </c>
      <c r="AC10" s="85" t="s">
        <v>238</v>
      </c>
      <c r="AD10" s="85" t="s">
        <v>238</v>
      </c>
      <c r="AE10" s="85" t="s">
        <v>238</v>
      </c>
      <c r="AF10" s="85" t="s">
        <v>237</v>
      </c>
      <c r="AG10" s="85" t="s">
        <v>238</v>
      </c>
      <c r="AH10" s="85" t="s">
        <v>238</v>
      </c>
      <c r="AI10" s="85" t="s">
        <v>238</v>
      </c>
      <c r="AJ10" s="85" t="s">
        <v>238</v>
      </c>
      <c r="AK10" s="85" t="s">
        <v>238</v>
      </c>
    </row>
    <row r="11" spans="1:16363" ht="30" customHeight="1" x14ac:dyDescent="0.35">
      <c r="A11" s="82">
        <v>44082</v>
      </c>
      <c r="B11" s="87" t="s">
        <v>3264</v>
      </c>
      <c r="C11" s="85" t="s">
        <v>3263</v>
      </c>
      <c r="D11" s="82">
        <v>44070</v>
      </c>
      <c r="E11" s="82">
        <v>44074</v>
      </c>
      <c r="F11" s="85" t="s">
        <v>3262</v>
      </c>
      <c r="G11" s="117" t="str">
        <f t="shared" si="0"/>
        <v>https://www.ijidonline.com/article/S1201-9712(20)30691-3/fulltext</v>
      </c>
      <c r="H11" s="101" t="s">
        <v>3037</v>
      </c>
      <c r="I11" s="101" t="s">
        <v>104</v>
      </c>
      <c r="J11" s="93" t="s">
        <v>3261</v>
      </c>
      <c r="K11" s="93" t="s">
        <v>2680</v>
      </c>
      <c r="L11" s="93">
        <v>2020</v>
      </c>
      <c r="M11" s="101" t="s">
        <v>1757</v>
      </c>
      <c r="N11" s="93" t="s">
        <v>3260</v>
      </c>
      <c r="O11" s="101" t="s">
        <v>2230</v>
      </c>
      <c r="P11" s="93" t="s">
        <v>238</v>
      </c>
      <c r="Q11" s="93" t="s">
        <v>237</v>
      </c>
      <c r="R11" s="93" t="s">
        <v>238</v>
      </c>
      <c r="S11" s="106" t="s">
        <v>238</v>
      </c>
      <c r="T11" s="93" t="s">
        <v>105</v>
      </c>
      <c r="U11" s="93">
        <v>27</v>
      </c>
      <c r="V11" s="93" t="s">
        <v>238</v>
      </c>
      <c r="W11" s="93" t="s">
        <v>238</v>
      </c>
      <c r="X11" s="93" t="s">
        <v>238</v>
      </c>
      <c r="Y11" s="93" t="s">
        <v>238</v>
      </c>
      <c r="Z11" s="93" t="s">
        <v>238</v>
      </c>
      <c r="AA11" s="93" t="s">
        <v>237</v>
      </c>
      <c r="AB11" s="93" t="s">
        <v>237</v>
      </c>
      <c r="AC11" s="93" t="s">
        <v>237</v>
      </c>
      <c r="AD11" s="93" t="s">
        <v>237</v>
      </c>
      <c r="AE11" s="93" t="s">
        <v>237</v>
      </c>
      <c r="AF11" s="93" t="s">
        <v>238</v>
      </c>
      <c r="AG11" s="93" t="s">
        <v>238</v>
      </c>
      <c r="AH11" s="85" t="s">
        <v>238</v>
      </c>
      <c r="AI11" s="85" t="s">
        <v>238</v>
      </c>
      <c r="AJ11" s="85" t="s">
        <v>238</v>
      </c>
      <c r="AK11" s="85" t="s">
        <v>238</v>
      </c>
    </row>
    <row r="12" spans="1:16363" ht="30" customHeight="1" x14ac:dyDescent="0.35">
      <c r="A12" s="82">
        <v>44082</v>
      </c>
      <c r="B12" s="87" t="s">
        <v>3259</v>
      </c>
      <c r="C12" s="85" t="s">
        <v>1761</v>
      </c>
      <c r="D12" s="82">
        <v>43941</v>
      </c>
      <c r="E12" s="82">
        <v>44079</v>
      </c>
      <c r="F12" s="85" t="s">
        <v>3258</v>
      </c>
      <c r="G12" s="117" t="str">
        <f t="shared" si="0"/>
        <v>http://www.essalud.gob.pe/ietsi/pdfs/guias/Recomendaciones_Pacientes_pediatricos_COVID.pdf</v>
      </c>
      <c r="H12" s="101" t="s">
        <v>2961</v>
      </c>
      <c r="I12" s="101" t="s">
        <v>109</v>
      </c>
      <c r="J12" s="93" t="s">
        <v>3257</v>
      </c>
      <c r="K12" s="93" t="s">
        <v>3256</v>
      </c>
      <c r="L12" s="93">
        <v>2020</v>
      </c>
      <c r="M12" s="101" t="s">
        <v>1757</v>
      </c>
      <c r="N12" s="93" t="s">
        <v>2732</v>
      </c>
      <c r="O12" s="101" t="s">
        <v>2119</v>
      </c>
      <c r="P12" s="93" t="s">
        <v>238</v>
      </c>
      <c r="Q12" s="93" t="s">
        <v>237</v>
      </c>
      <c r="R12" s="93" t="s">
        <v>238</v>
      </c>
      <c r="S12" s="106" t="s">
        <v>237</v>
      </c>
      <c r="T12" s="93" t="s">
        <v>39</v>
      </c>
      <c r="U12" s="93" t="s">
        <v>2719</v>
      </c>
      <c r="V12" s="93" t="s">
        <v>238</v>
      </c>
      <c r="W12" s="93" t="s">
        <v>238</v>
      </c>
      <c r="X12" s="93" t="s">
        <v>238</v>
      </c>
      <c r="Y12" s="93" t="s">
        <v>238</v>
      </c>
      <c r="Z12" s="93" t="s">
        <v>238</v>
      </c>
      <c r="AA12" s="93" t="s">
        <v>238</v>
      </c>
      <c r="AB12" s="93" t="s">
        <v>238</v>
      </c>
      <c r="AC12" s="85" t="s">
        <v>237</v>
      </c>
      <c r="AD12" s="85" t="s">
        <v>237</v>
      </c>
      <c r="AE12" s="85" t="s">
        <v>238</v>
      </c>
      <c r="AF12" s="85" t="s">
        <v>238</v>
      </c>
      <c r="AG12" s="85" t="s">
        <v>238</v>
      </c>
      <c r="AH12" s="85" t="s">
        <v>238</v>
      </c>
      <c r="AI12" s="85" t="s">
        <v>237</v>
      </c>
      <c r="AJ12" s="85" t="s">
        <v>238</v>
      </c>
      <c r="AK12" s="85" t="s">
        <v>238</v>
      </c>
    </row>
    <row r="13" spans="1:16363" ht="30" customHeight="1" x14ac:dyDescent="0.35">
      <c r="A13" s="82">
        <v>44082</v>
      </c>
      <c r="B13" s="87" t="s">
        <v>3255</v>
      </c>
      <c r="C13" s="85" t="s">
        <v>1761</v>
      </c>
      <c r="D13" s="82">
        <v>44004</v>
      </c>
      <c r="E13" s="82">
        <v>44079</v>
      </c>
      <c r="F13" s="85" t="s">
        <v>3254</v>
      </c>
      <c r="G13" s="117" t="str">
        <f t="shared" si="0"/>
        <v>https://preprints.scielo.org/index.php/scielo/preprint/view/813/version/858</v>
      </c>
      <c r="H13" s="101" t="s">
        <v>1063</v>
      </c>
      <c r="I13" s="101" t="s">
        <v>102</v>
      </c>
      <c r="J13" s="93" t="s">
        <v>3253</v>
      </c>
      <c r="K13" s="93" t="s">
        <v>2857</v>
      </c>
      <c r="L13" s="93">
        <v>2020</v>
      </c>
      <c r="M13" s="101" t="s">
        <v>1757</v>
      </c>
      <c r="N13" s="93" t="s">
        <v>3252</v>
      </c>
      <c r="O13" s="101" t="s">
        <v>2230</v>
      </c>
      <c r="P13" s="93" t="s">
        <v>238</v>
      </c>
      <c r="Q13" s="93" t="s">
        <v>237</v>
      </c>
      <c r="R13" s="93" t="s">
        <v>238</v>
      </c>
      <c r="S13" s="106" t="s">
        <v>238</v>
      </c>
      <c r="T13" s="93" t="s">
        <v>39</v>
      </c>
      <c r="U13" s="93" t="s">
        <v>2719</v>
      </c>
      <c r="V13" s="93" t="s">
        <v>238</v>
      </c>
      <c r="W13" s="93" t="s">
        <v>238</v>
      </c>
      <c r="X13" s="93" t="s">
        <v>238</v>
      </c>
      <c r="Y13" s="93" t="s">
        <v>238</v>
      </c>
      <c r="Z13" s="93" t="s">
        <v>238</v>
      </c>
      <c r="AA13" s="93" t="s">
        <v>238</v>
      </c>
      <c r="AB13" s="93" t="s">
        <v>237</v>
      </c>
      <c r="AC13" s="93" t="s">
        <v>238</v>
      </c>
      <c r="AD13" s="93" t="s">
        <v>237</v>
      </c>
      <c r="AE13" s="93" t="s">
        <v>238</v>
      </c>
      <c r="AF13" s="93" t="s">
        <v>238</v>
      </c>
      <c r="AG13" s="93" t="s">
        <v>238</v>
      </c>
      <c r="AH13" s="85" t="s">
        <v>238</v>
      </c>
      <c r="AI13" s="85" t="s">
        <v>238</v>
      </c>
      <c r="AJ13" s="85" t="s">
        <v>238</v>
      </c>
      <c r="AK13" s="85" t="s">
        <v>238</v>
      </c>
    </row>
    <row r="14" spans="1:16363" ht="30" customHeight="1" x14ac:dyDescent="0.35">
      <c r="A14" s="82">
        <v>44082</v>
      </c>
      <c r="B14" s="87" t="s">
        <v>3251</v>
      </c>
      <c r="C14" s="85" t="s">
        <v>1761</v>
      </c>
      <c r="D14" s="82">
        <v>44029</v>
      </c>
      <c r="E14" s="82">
        <v>44079</v>
      </c>
      <c r="F14" s="85" t="s">
        <v>3250</v>
      </c>
      <c r="G14" s="117" t="str">
        <f t="shared" si="0"/>
        <v>https://www.scielo.br/scielo.php?script=sci_arttext&amp;pid=S0100-72032020000600305&amp;lng=en&amp;nrm=iso&amp;tlng=en</v>
      </c>
      <c r="H14" s="101" t="s">
        <v>1063</v>
      </c>
      <c r="I14" s="101" t="s">
        <v>102</v>
      </c>
      <c r="J14" s="93" t="s">
        <v>3249</v>
      </c>
      <c r="K14" s="93" t="s">
        <v>3248</v>
      </c>
      <c r="L14" s="93">
        <v>2020</v>
      </c>
      <c r="M14" s="101" t="s">
        <v>1757</v>
      </c>
      <c r="N14" s="93" t="s">
        <v>3247</v>
      </c>
      <c r="O14" s="101" t="s">
        <v>2230</v>
      </c>
      <c r="P14" s="93" t="s">
        <v>237</v>
      </c>
      <c r="Q14" s="93" t="s">
        <v>238</v>
      </c>
      <c r="R14" s="93" t="s">
        <v>238</v>
      </c>
      <c r="S14" s="106" t="s">
        <v>237</v>
      </c>
      <c r="T14" s="93" t="s">
        <v>39</v>
      </c>
      <c r="U14" s="93" t="s">
        <v>2719</v>
      </c>
      <c r="V14" s="93" t="s">
        <v>238</v>
      </c>
      <c r="W14" s="93" t="s">
        <v>237</v>
      </c>
      <c r="X14" s="93" t="s">
        <v>238</v>
      </c>
      <c r="Y14" s="93" t="s">
        <v>237</v>
      </c>
      <c r="Z14" s="93" t="s">
        <v>238</v>
      </c>
      <c r="AA14" s="93" t="s">
        <v>238</v>
      </c>
      <c r="AB14" s="93" t="s">
        <v>238</v>
      </c>
      <c r="AC14" s="93" t="s">
        <v>238</v>
      </c>
      <c r="AD14" s="93" t="s">
        <v>238</v>
      </c>
      <c r="AE14" s="93" t="s">
        <v>238</v>
      </c>
      <c r="AF14" s="93" t="s">
        <v>238</v>
      </c>
      <c r="AG14" s="93" t="s">
        <v>238</v>
      </c>
      <c r="AH14" s="85" t="s">
        <v>237</v>
      </c>
      <c r="AI14" s="85" t="s">
        <v>238</v>
      </c>
      <c r="AJ14" s="85" t="s">
        <v>238</v>
      </c>
      <c r="AK14" s="85" t="s">
        <v>238</v>
      </c>
    </row>
    <row r="15" spans="1:16363" ht="30" customHeight="1" x14ac:dyDescent="0.35">
      <c r="A15" s="82">
        <v>44082</v>
      </c>
      <c r="B15" s="87" t="s">
        <v>3246</v>
      </c>
      <c r="C15" s="85" t="s">
        <v>3245</v>
      </c>
      <c r="D15" s="82">
        <v>43938</v>
      </c>
      <c r="E15" s="82">
        <v>44079</v>
      </c>
      <c r="F15" s="85" t="s">
        <v>3244</v>
      </c>
      <c r="G15" s="117" t="str">
        <f t="shared" si="0"/>
        <v>https://asrjetsjournal.org/index.php/American_Scientific_Journal/article/view/5771</v>
      </c>
      <c r="H15" s="101" t="s">
        <v>1063</v>
      </c>
      <c r="I15" s="101" t="s">
        <v>102</v>
      </c>
      <c r="J15" s="93" t="s">
        <v>3243</v>
      </c>
      <c r="K15" s="93" t="s">
        <v>3242</v>
      </c>
      <c r="L15" s="93">
        <v>2020</v>
      </c>
      <c r="M15" s="101" t="s">
        <v>1757</v>
      </c>
      <c r="N15" s="93" t="s">
        <v>2732</v>
      </c>
      <c r="O15" s="101" t="s">
        <v>2230</v>
      </c>
      <c r="P15" s="93" t="s">
        <v>237</v>
      </c>
      <c r="Q15" s="93" t="s">
        <v>238</v>
      </c>
      <c r="R15" s="93" t="s">
        <v>238</v>
      </c>
      <c r="S15" s="106" t="s">
        <v>238</v>
      </c>
      <c r="T15" s="93" t="s">
        <v>39</v>
      </c>
      <c r="U15" s="93" t="s">
        <v>2719</v>
      </c>
      <c r="V15" s="93" t="s">
        <v>237</v>
      </c>
      <c r="W15" s="93" t="s">
        <v>237</v>
      </c>
      <c r="X15" s="93" t="s">
        <v>237</v>
      </c>
      <c r="Y15" s="93" t="s">
        <v>237</v>
      </c>
      <c r="Z15" s="93" t="s">
        <v>237</v>
      </c>
      <c r="AA15" s="93" t="s">
        <v>238</v>
      </c>
      <c r="AB15" s="93" t="s">
        <v>238</v>
      </c>
      <c r="AC15" s="93" t="s">
        <v>238</v>
      </c>
      <c r="AD15" s="93" t="s">
        <v>238</v>
      </c>
      <c r="AE15" s="93" t="s">
        <v>238</v>
      </c>
      <c r="AF15" s="93" t="s">
        <v>238</v>
      </c>
      <c r="AG15" s="93" t="s">
        <v>238</v>
      </c>
      <c r="AH15" s="85" t="s">
        <v>238</v>
      </c>
      <c r="AI15" s="85" t="s">
        <v>238</v>
      </c>
      <c r="AJ15" s="85" t="s">
        <v>238</v>
      </c>
      <c r="AK15" s="85" t="s">
        <v>238</v>
      </c>
    </row>
    <row r="16" spans="1:16363" ht="30" customHeight="1" x14ac:dyDescent="0.35">
      <c r="A16" s="82">
        <v>44082</v>
      </c>
      <c r="B16" s="87" t="s">
        <v>3241</v>
      </c>
      <c r="C16" s="85" t="s">
        <v>3240</v>
      </c>
      <c r="D16" s="82" t="s">
        <v>2413</v>
      </c>
      <c r="E16" s="82">
        <v>44079</v>
      </c>
      <c r="F16" s="85" t="s">
        <v>3239</v>
      </c>
      <c r="G16" s="117" t="str">
        <f t="shared" si="0"/>
        <v>http://www.spog.org.pe/web/revista/index.php/RPGO/article/view/2245</v>
      </c>
      <c r="H16" s="101" t="s">
        <v>2961</v>
      </c>
      <c r="I16" s="101" t="s">
        <v>1759</v>
      </c>
      <c r="J16" s="93" t="s">
        <v>3238</v>
      </c>
      <c r="K16" s="93" t="s">
        <v>2809</v>
      </c>
      <c r="L16" s="93">
        <v>2020</v>
      </c>
      <c r="M16" s="101" t="s">
        <v>1757</v>
      </c>
      <c r="N16" s="93" t="s">
        <v>3237</v>
      </c>
      <c r="O16" s="101" t="s">
        <v>2119</v>
      </c>
      <c r="P16" s="93" t="s">
        <v>237</v>
      </c>
      <c r="Q16" s="93" t="s">
        <v>238</v>
      </c>
      <c r="R16" s="93" t="s">
        <v>238</v>
      </c>
      <c r="S16" s="106" t="s">
        <v>238</v>
      </c>
      <c r="T16" s="93" t="s">
        <v>39</v>
      </c>
      <c r="U16" s="93">
        <v>41</v>
      </c>
      <c r="V16" s="93" t="s">
        <v>237</v>
      </c>
      <c r="W16" s="93" t="s">
        <v>237</v>
      </c>
      <c r="X16" s="93" t="s">
        <v>237</v>
      </c>
      <c r="Y16" s="93" t="s">
        <v>237</v>
      </c>
      <c r="Z16" s="93" t="s">
        <v>238</v>
      </c>
      <c r="AA16" s="93" t="s">
        <v>238</v>
      </c>
      <c r="AB16" s="93" t="s">
        <v>238</v>
      </c>
      <c r="AC16" s="85" t="s">
        <v>238</v>
      </c>
      <c r="AD16" s="85" t="s">
        <v>238</v>
      </c>
      <c r="AE16" s="85" t="s">
        <v>238</v>
      </c>
      <c r="AF16" s="85" t="s">
        <v>238</v>
      </c>
      <c r="AG16" s="85" t="s">
        <v>238</v>
      </c>
      <c r="AH16" s="85" t="s">
        <v>238</v>
      </c>
      <c r="AI16" s="85" t="s">
        <v>238</v>
      </c>
      <c r="AJ16" s="85" t="s">
        <v>238</v>
      </c>
      <c r="AK16" s="85" t="s">
        <v>238</v>
      </c>
    </row>
    <row r="17" spans="1:37" ht="30" customHeight="1" x14ac:dyDescent="0.35">
      <c r="A17" s="82">
        <v>44082</v>
      </c>
      <c r="B17" s="87" t="s">
        <v>3236</v>
      </c>
      <c r="C17" s="85" t="s">
        <v>1761</v>
      </c>
      <c r="D17" s="82">
        <v>44000</v>
      </c>
      <c r="E17" s="82">
        <v>44079</v>
      </c>
      <c r="F17" s="85" t="s">
        <v>3235</v>
      </c>
      <c r="G17" s="117" t="str">
        <f t="shared" si="0"/>
        <v>http://www.spog.org.pe/web/revista/index.php/RPGO/article/view/2243/pdf_1</v>
      </c>
      <c r="H17" s="101" t="s">
        <v>2961</v>
      </c>
      <c r="I17" s="101" t="s">
        <v>102</v>
      </c>
      <c r="J17" s="93" t="s">
        <v>3234</v>
      </c>
      <c r="K17" s="93" t="s">
        <v>2809</v>
      </c>
      <c r="L17" s="93">
        <v>2020</v>
      </c>
      <c r="M17" s="101" t="s">
        <v>1757</v>
      </c>
      <c r="N17" s="93" t="s">
        <v>2732</v>
      </c>
      <c r="O17" s="101" t="s">
        <v>2119</v>
      </c>
      <c r="P17" s="93" t="s">
        <v>237</v>
      </c>
      <c r="Q17" s="93" t="s">
        <v>238</v>
      </c>
      <c r="R17" s="93" t="s">
        <v>238</v>
      </c>
      <c r="S17" s="106" t="s">
        <v>237</v>
      </c>
      <c r="T17" s="93" t="s">
        <v>39</v>
      </c>
      <c r="U17" s="93" t="s">
        <v>2719</v>
      </c>
      <c r="V17" s="93" t="s">
        <v>237</v>
      </c>
      <c r="W17" s="93" t="s">
        <v>237</v>
      </c>
      <c r="X17" s="93" t="s">
        <v>237</v>
      </c>
      <c r="Y17" s="93" t="s">
        <v>237</v>
      </c>
      <c r="Z17" s="93" t="s">
        <v>238</v>
      </c>
      <c r="AA17" s="93" t="s">
        <v>238</v>
      </c>
      <c r="AB17" s="93" t="s">
        <v>238</v>
      </c>
      <c r="AC17" s="85" t="s">
        <v>238</v>
      </c>
      <c r="AD17" s="85" t="s">
        <v>238</v>
      </c>
      <c r="AE17" s="85" t="s">
        <v>238</v>
      </c>
      <c r="AF17" s="85" t="s">
        <v>238</v>
      </c>
      <c r="AG17" s="85" t="s">
        <v>238</v>
      </c>
      <c r="AH17" s="85" t="s">
        <v>237</v>
      </c>
      <c r="AI17" s="85" t="s">
        <v>238</v>
      </c>
      <c r="AJ17" s="85" t="s">
        <v>238</v>
      </c>
      <c r="AK17" s="85" t="s">
        <v>238</v>
      </c>
    </row>
    <row r="18" spans="1:37" ht="30" customHeight="1" x14ac:dyDescent="0.35">
      <c r="A18" s="82">
        <v>44082</v>
      </c>
      <c r="B18" s="87" t="s">
        <v>3233</v>
      </c>
      <c r="C18" s="85" t="s">
        <v>3232</v>
      </c>
      <c r="D18" s="82">
        <v>44063</v>
      </c>
      <c r="E18" s="82">
        <v>44079</v>
      </c>
      <c r="F18" s="85" t="s">
        <v>3231</v>
      </c>
      <c r="G18" s="117" t="str">
        <f t="shared" si="0"/>
        <v>https://www.researchgate.net/publication/343546521_COVID-19_y_Embarazo_Perspectivas_para_Venezuela</v>
      </c>
      <c r="H18" s="101" t="s">
        <v>3062</v>
      </c>
      <c r="I18" s="101" t="s">
        <v>109</v>
      </c>
      <c r="J18" s="93" t="s">
        <v>3230</v>
      </c>
      <c r="K18" s="93" t="s">
        <v>3229</v>
      </c>
      <c r="L18" s="93">
        <v>2020</v>
      </c>
      <c r="M18" s="101" t="s">
        <v>1757</v>
      </c>
      <c r="N18" s="93" t="s">
        <v>2732</v>
      </c>
      <c r="O18" s="101" t="s">
        <v>2119</v>
      </c>
      <c r="P18" s="93" t="s">
        <v>237</v>
      </c>
      <c r="Q18" s="93" t="s">
        <v>238</v>
      </c>
      <c r="R18" s="93" t="s">
        <v>238</v>
      </c>
      <c r="S18" s="106" t="s">
        <v>237</v>
      </c>
      <c r="T18" s="93" t="s">
        <v>39</v>
      </c>
      <c r="U18" s="93" t="s">
        <v>2719</v>
      </c>
      <c r="V18" s="93" t="s">
        <v>238</v>
      </c>
      <c r="W18" s="93" t="s">
        <v>237</v>
      </c>
      <c r="X18" s="93" t="s">
        <v>237</v>
      </c>
      <c r="Y18" s="93" t="s">
        <v>237</v>
      </c>
      <c r="Z18" s="93" t="s">
        <v>238</v>
      </c>
      <c r="AA18" s="93" t="s">
        <v>238</v>
      </c>
      <c r="AB18" s="93" t="s">
        <v>238</v>
      </c>
      <c r="AC18" s="85" t="s">
        <v>238</v>
      </c>
      <c r="AD18" s="85" t="s">
        <v>238</v>
      </c>
      <c r="AE18" s="85" t="s">
        <v>238</v>
      </c>
      <c r="AF18" s="85" t="s">
        <v>238</v>
      </c>
      <c r="AG18" s="85" t="s">
        <v>238</v>
      </c>
      <c r="AH18" s="85" t="s">
        <v>237</v>
      </c>
      <c r="AI18" s="85" t="s">
        <v>238</v>
      </c>
      <c r="AJ18" s="85" t="s">
        <v>238</v>
      </c>
      <c r="AK18" s="85" t="s">
        <v>238</v>
      </c>
    </row>
    <row r="19" spans="1:37" ht="30" customHeight="1" x14ac:dyDescent="0.35">
      <c r="A19" s="82">
        <v>44082</v>
      </c>
      <c r="B19" s="87" t="s">
        <v>3228</v>
      </c>
      <c r="C19" s="85" t="s">
        <v>3227</v>
      </c>
      <c r="D19" s="82">
        <v>44004</v>
      </c>
      <c r="E19" s="82">
        <v>44079</v>
      </c>
      <c r="F19" s="85" t="s">
        <v>3226</v>
      </c>
      <c r="G19" s="117" t="str">
        <f t="shared" si="0"/>
        <v>http://www.revistamedicagt.org/index.php/RevMedGuatemala/article/view/197</v>
      </c>
      <c r="H19" s="101" t="s">
        <v>3151</v>
      </c>
      <c r="I19" s="101" t="s">
        <v>109</v>
      </c>
      <c r="J19" s="93" t="s">
        <v>3225</v>
      </c>
      <c r="K19" s="93" t="s">
        <v>3224</v>
      </c>
      <c r="L19" s="93">
        <v>2020</v>
      </c>
      <c r="M19" s="101" t="s">
        <v>1757</v>
      </c>
      <c r="N19" s="93" t="s">
        <v>3223</v>
      </c>
      <c r="O19" s="101" t="s">
        <v>2119</v>
      </c>
      <c r="P19" s="93" t="s">
        <v>237</v>
      </c>
      <c r="Q19" s="93" t="s">
        <v>238</v>
      </c>
      <c r="R19" s="93" t="s">
        <v>238</v>
      </c>
      <c r="S19" s="106" t="s">
        <v>238</v>
      </c>
      <c r="T19" s="93" t="s">
        <v>39</v>
      </c>
      <c r="U19" s="93">
        <v>3</v>
      </c>
      <c r="V19" s="93" t="s">
        <v>237</v>
      </c>
      <c r="W19" s="93" t="s">
        <v>238</v>
      </c>
      <c r="X19" s="93" t="s">
        <v>237</v>
      </c>
      <c r="Y19" s="93" t="s">
        <v>237</v>
      </c>
      <c r="Z19" s="93" t="s">
        <v>237</v>
      </c>
      <c r="AA19" s="93" t="s">
        <v>238</v>
      </c>
      <c r="AB19" s="93" t="s">
        <v>238</v>
      </c>
      <c r="AC19" s="85" t="s">
        <v>238</v>
      </c>
      <c r="AD19" s="85" t="s">
        <v>238</v>
      </c>
      <c r="AE19" s="85" t="s">
        <v>238</v>
      </c>
      <c r="AF19" s="85" t="s">
        <v>238</v>
      </c>
      <c r="AG19" s="85" t="s">
        <v>238</v>
      </c>
      <c r="AH19" s="85" t="s">
        <v>238</v>
      </c>
      <c r="AI19" s="85" t="s">
        <v>238</v>
      </c>
      <c r="AJ19" s="85" t="s">
        <v>238</v>
      </c>
      <c r="AK19" s="85" t="s">
        <v>238</v>
      </c>
    </row>
    <row r="20" spans="1:37" ht="30" customHeight="1" x14ac:dyDescent="0.35">
      <c r="A20" s="82">
        <v>44082</v>
      </c>
      <c r="B20" s="87" t="s">
        <v>3222</v>
      </c>
      <c r="C20" s="85" t="s">
        <v>3221</v>
      </c>
      <c r="D20" s="82">
        <v>43938</v>
      </c>
      <c r="E20" s="82">
        <v>44079</v>
      </c>
      <c r="F20" s="85" t="s">
        <v>3220</v>
      </c>
      <c r="G20" s="117" t="str">
        <f t="shared" si="0"/>
        <v>https://colombiamedica.univalle.edu.co/index.php/comedica/article/view/4271</v>
      </c>
      <c r="H20" s="101" t="s">
        <v>3177</v>
      </c>
      <c r="I20" s="101" t="s">
        <v>109</v>
      </c>
      <c r="J20" s="93" t="s">
        <v>3219</v>
      </c>
      <c r="K20" s="93" t="s">
        <v>3218</v>
      </c>
      <c r="L20" s="93">
        <v>2020</v>
      </c>
      <c r="M20" s="101" t="s">
        <v>1757</v>
      </c>
      <c r="N20" s="93" t="s">
        <v>3217</v>
      </c>
      <c r="O20" s="101" t="s">
        <v>2230</v>
      </c>
      <c r="P20" s="93" t="s">
        <v>237</v>
      </c>
      <c r="Q20" s="93" t="s">
        <v>238</v>
      </c>
      <c r="R20" s="93" t="s">
        <v>238</v>
      </c>
      <c r="S20" s="106" t="s">
        <v>237</v>
      </c>
      <c r="T20" s="93" t="s">
        <v>39</v>
      </c>
      <c r="U20" s="93" t="s">
        <v>2719</v>
      </c>
      <c r="V20" s="93" t="s">
        <v>238</v>
      </c>
      <c r="W20" s="93" t="s">
        <v>238</v>
      </c>
      <c r="X20" s="93" t="s">
        <v>237</v>
      </c>
      <c r="Y20" s="93" t="s">
        <v>237</v>
      </c>
      <c r="Z20" s="93" t="s">
        <v>238</v>
      </c>
      <c r="AA20" s="93" t="s">
        <v>238</v>
      </c>
      <c r="AB20" s="93" t="s">
        <v>238</v>
      </c>
      <c r="AC20" s="93" t="s">
        <v>238</v>
      </c>
      <c r="AD20" s="93" t="s">
        <v>238</v>
      </c>
      <c r="AE20" s="93" t="s">
        <v>238</v>
      </c>
      <c r="AF20" s="93" t="s">
        <v>238</v>
      </c>
      <c r="AG20" s="93" t="s">
        <v>238</v>
      </c>
      <c r="AH20" s="85" t="s">
        <v>237</v>
      </c>
      <c r="AI20" s="85" t="s">
        <v>238</v>
      </c>
      <c r="AJ20" s="85" t="s">
        <v>238</v>
      </c>
      <c r="AK20" s="85" t="s">
        <v>238</v>
      </c>
    </row>
    <row r="21" spans="1:37" ht="30" customHeight="1" x14ac:dyDescent="0.35">
      <c r="A21" s="82">
        <v>44074</v>
      </c>
      <c r="B21" s="87" t="s">
        <v>2562</v>
      </c>
      <c r="C21" s="85" t="s">
        <v>2563</v>
      </c>
      <c r="D21" s="82">
        <v>44068</v>
      </c>
      <c r="E21" s="82">
        <v>44068</v>
      </c>
      <c r="F21" s="85" t="s">
        <v>2564</v>
      </c>
      <c r="G21" s="117" t="str">
        <f t="shared" si="0"/>
        <v>http://www.gacetamedicademexico.com/frame_eng.php?id=450</v>
      </c>
      <c r="H21" s="101" t="s">
        <v>1112</v>
      </c>
      <c r="I21" s="101" t="s">
        <v>109</v>
      </c>
      <c r="J21" s="93" t="s">
        <v>2682</v>
      </c>
      <c r="K21" s="93" t="s">
        <v>2565</v>
      </c>
      <c r="L21" s="93">
        <v>2020</v>
      </c>
      <c r="M21" s="101" t="s">
        <v>1757</v>
      </c>
      <c r="N21" s="93" t="s">
        <v>2566</v>
      </c>
      <c r="O21" s="105" t="s">
        <v>2119</v>
      </c>
      <c r="P21" s="93" t="s">
        <v>238</v>
      </c>
      <c r="Q21" s="93" t="s">
        <v>237</v>
      </c>
      <c r="R21" s="93" t="s">
        <v>238</v>
      </c>
      <c r="S21" s="106" t="s">
        <v>238</v>
      </c>
      <c r="T21" s="93" t="s">
        <v>39</v>
      </c>
      <c r="U21" s="93" t="s">
        <v>1864</v>
      </c>
      <c r="V21" s="93" t="s">
        <v>238</v>
      </c>
      <c r="W21" s="93" t="s">
        <v>238</v>
      </c>
      <c r="X21" s="93" t="s">
        <v>238</v>
      </c>
      <c r="Y21" s="93" t="s">
        <v>238</v>
      </c>
      <c r="Z21" s="93" t="s">
        <v>238</v>
      </c>
      <c r="AA21" s="93" t="s">
        <v>238</v>
      </c>
      <c r="AB21" s="93" t="s">
        <v>238</v>
      </c>
      <c r="AC21" s="85" t="s">
        <v>238</v>
      </c>
      <c r="AD21" s="85" t="s">
        <v>238</v>
      </c>
      <c r="AE21" s="85" t="s">
        <v>238</v>
      </c>
      <c r="AF21" s="85" t="s">
        <v>238</v>
      </c>
      <c r="AG21" s="85" t="s">
        <v>238</v>
      </c>
      <c r="AH21" s="85" t="s">
        <v>238</v>
      </c>
      <c r="AI21" s="85" t="s">
        <v>238</v>
      </c>
      <c r="AJ21" s="85" t="s">
        <v>238</v>
      </c>
      <c r="AK21" s="85" t="s">
        <v>238</v>
      </c>
    </row>
    <row r="22" spans="1:37" ht="30" customHeight="1" x14ac:dyDescent="0.35">
      <c r="A22" s="82">
        <v>44074</v>
      </c>
      <c r="B22" s="87" t="s">
        <v>2671</v>
      </c>
      <c r="C22" s="85" t="s">
        <v>2672</v>
      </c>
      <c r="D22" s="82">
        <v>44061</v>
      </c>
      <c r="E22" s="82">
        <v>44066</v>
      </c>
      <c r="F22" s="85" t="s">
        <v>2673</v>
      </c>
      <c r="G22" s="117" t="str">
        <f t="shared" si="0"/>
        <v>https://journals.lww.com/pidj/Abstract/9000/Multisystem_Inflammatory_Syndrome_Associated_With.96073.aspx</v>
      </c>
      <c r="H22" s="101" t="s">
        <v>1063</v>
      </c>
      <c r="I22" s="101" t="s">
        <v>104</v>
      </c>
      <c r="J22" s="93" t="s">
        <v>2674</v>
      </c>
      <c r="K22" s="93" t="s">
        <v>2556</v>
      </c>
      <c r="L22" s="93">
        <v>2020</v>
      </c>
      <c r="M22" s="101" t="s">
        <v>1757</v>
      </c>
      <c r="N22" s="93" t="s">
        <v>2675</v>
      </c>
      <c r="O22" s="101" t="s">
        <v>2230</v>
      </c>
      <c r="P22" s="93" t="s">
        <v>238</v>
      </c>
      <c r="Q22" s="93" t="s">
        <v>237</v>
      </c>
      <c r="R22" s="93" t="s">
        <v>238</v>
      </c>
      <c r="S22" s="106" t="s">
        <v>238</v>
      </c>
      <c r="T22" s="93" t="s">
        <v>39</v>
      </c>
      <c r="U22" s="93">
        <v>11</v>
      </c>
      <c r="V22" s="93" t="s">
        <v>238</v>
      </c>
      <c r="W22" s="93" t="s">
        <v>238</v>
      </c>
      <c r="X22" s="93" t="s">
        <v>238</v>
      </c>
      <c r="Y22" s="93" t="s">
        <v>238</v>
      </c>
      <c r="Z22" s="93" t="s">
        <v>238</v>
      </c>
      <c r="AA22" s="93" t="s">
        <v>238</v>
      </c>
      <c r="AB22" s="93" t="s">
        <v>237</v>
      </c>
      <c r="AC22" s="93" t="s">
        <v>237</v>
      </c>
      <c r="AD22" s="93" t="s">
        <v>237</v>
      </c>
      <c r="AE22" s="93" t="s">
        <v>237</v>
      </c>
      <c r="AF22" s="93" t="s">
        <v>238</v>
      </c>
      <c r="AG22" s="93" t="s">
        <v>238</v>
      </c>
      <c r="AH22" s="85" t="s">
        <v>238</v>
      </c>
      <c r="AI22" s="85" t="s">
        <v>238</v>
      </c>
      <c r="AJ22" s="85" t="s">
        <v>238</v>
      </c>
      <c r="AK22" s="85" t="s">
        <v>238</v>
      </c>
    </row>
    <row r="23" spans="1:37" ht="30" customHeight="1" x14ac:dyDescent="0.35">
      <c r="A23" s="82">
        <v>44067</v>
      </c>
      <c r="B23" s="87" t="s">
        <v>3216</v>
      </c>
      <c r="C23" s="85" t="s">
        <v>3215</v>
      </c>
      <c r="D23" s="82">
        <v>44059</v>
      </c>
      <c r="E23" s="82">
        <v>44061</v>
      </c>
      <c r="F23" s="85" t="s">
        <v>3214</v>
      </c>
      <c r="G23" s="117" t="str">
        <f t="shared" si="0"/>
        <v>https://pubmed.ncbi.nlm.nih.gov/32799381/</v>
      </c>
      <c r="H23" s="105" t="s">
        <v>1063</v>
      </c>
      <c r="I23" s="105" t="s">
        <v>104</v>
      </c>
      <c r="J23" s="93" t="s">
        <v>3213</v>
      </c>
      <c r="K23" s="93" t="s">
        <v>3212</v>
      </c>
      <c r="L23" s="93">
        <v>2020</v>
      </c>
      <c r="M23" s="105" t="s">
        <v>1757</v>
      </c>
      <c r="N23" s="93" t="s">
        <v>3211</v>
      </c>
      <c r="O23" s="101" t="s">
        <v>2230</v>
      </c>
      <c r="P23" s="93" t="s">
        <v>237</v>
      </c>
      <c r="Q23" s="93" t="s">
        <v>238</v>
      </c>
      <c r="R23" s="93" t="s">
        <v>238</v>
      </c>
      <c r="S23" s="106" t="s">
        <v>238</v>
      </c>
      <c r="T23" s="93" t="s">
        <v>2711</v>
      </c>
      <c r="U23" s="93" t="s">
        <v>3210</v>
      </c>
      <c r="V23" s="93" t="s">
        <v>237</v>
      </c>
      <c r="W23" s="93" t="s">
        <v>237</v>
      </c>
      <c r="X23" s="93" t="s">
        <v>237</v>
      </c>
      <c r="Y23" s="93" t="s">
        <v>237</v>
      </c>
      <c r="Z23" s="93" t="s">
        <v>238</v>
      </c>
      <c r="AA23" s="93" t="s">
        <v>238</v>
      </c>
      <c r="AB23" s="93" t="s">
        <v>238</v>
      </c>
      <c r="AC23" s="93" t="s">
        <v>238</v>
      </c>
      <c r="AD23" s="93" t="s">
        <v>238</v>
      </c>
      <c r="AE23" s="93" t="s">
        <v>238</v>
      </c>
      <c r="AF23" s="93" t="s">
        <v>238</v>
      </c>
      <c r="AG23" s="93" t="s">
        <v>238</v>
      </c>
      <c r="AH23" s="85" t="s">
        <v>238</v>
      </c>
      <c r="AI23" s="85" t="s">
        <v>238</v>
      </c>
      <c r="AJ23" s="85" t="s">
        <v>238</v>
      </c>
      <c r="AK23" s="85" t="s">
        <v>238</v>
      </c>
    </row>
    <row r="24" spans="1:37" ht="30" customHeight="1" x14ac:dyDescent="0.35">
      <c r="A24" s="82">
        <v>44067</v>
      </c>
      <c r="B24" s="87" t="s">
        <v>3209</v>
      </c>
      <c r="C24" s="85" t="s">
        <v>3208</v>
      </c>
      <c r="D24" s="82">
        <v>44059</v>
      </c>
      <c r="E24" s="82">
        <v>44061</v>
      </c>
      <c r="F24" s="85" t="s">
        <v>3207</v>
      </c>
      <c r="G24" s="117" t="str">
        <f t="shared" si="0"/>
        <v>https://pubmed.ncbi.nlm.nih.gov/32799318/</v>
      </c>
      <c r="H24" s="101" t="s">
        <v>3177</v>
      </c>
      <c r="I24" s="105" t="s">
        <v>1759</v>
      </c>
      <c r="J24" s="93" t="s">
        <v>3206</v>
      </c>
      <c r="K24" s="93" t="s">
        <v>1760</v>
      </c>
      <c r="L24" s="93">
        <v>2020</v>
      </c>
      <c r="M24" s="105" t="s">
        <v>1757</v>
      </c>
      <c r="N24" s="93" t="s">
        <v>3205</v>
      </c>
      <c r="O24" s="101" t="s">
        <v>2230</v>
      </c>
      <c r="P24" s="93" t="s">
        <v>237</v>
      </c>
      <c r="Q24" s="93" t="s">
        <v>238</v>
      </c>
      <c r="R24" s="93" t="s">
        <v>237</v>
      </c>
      <c r="S24" s="106" t="s">
        <v>237</v>
      </c>
      <c r="T24" s="93" t="s">
        <v>2711</v>
      </c>
      <c r="U24" s="93" t="s">
        <v>3204</v>
      </c>
      <c r="V24" s="93" t="s">
        <v>237</v>
      </c>
      <c r="W24" s="93" t="s">
        <v>237</v>
      </c>
      <c r="X24" s="93" t="s">
        <v>237</v>
      </c>
      <c r="Y24" s="93" t="s">
        <v>237</v>
      </c>
      <c r="Z24" s="93" t="s">
        <v>238</v>
      </c>
      <c r="AA24" s="93" t="s">
        <v>238</v>
      </c>
      <c r="AB24" s="93" t="s">
        <v>238</v>
      </c>
      <c r="AC24" s="93" t="s">
        <v>238</v>
      </c>
      <c r="AD24" s="93" t="s">
        <v>238</v>
      </c>
      <c r="AE24" s="93" t="s">
        <v>238</v>
      </c>
      <c r="AF24" s="93" t="s">
        <v>237</v>
      </c>
      <c r="AG24" s="93" t="s">
        <v>238</v>
      </c>
      <c r="AH24" s="85" t="s">
        <v>238</v>
      </c>
      <c r="AI24" s="85" t="s">
        <v>238</v>
      </c>
      <c r="AJ24" s="85" t="s">
        <v>238</v>
      </c>
      <c r="AK24" s="85" t="s">
        <v>238</v>
      </c>
    </row>
    <row r="25" spans="1:37" ht="30" customHeight="1" x14ac:dyDescent="0.35">
      <c r="A25" s="82">
        <v>44067</v>
      </c>
      <c r="B25" s="87" t="s">
        <v>3203</v>
      </c>
      <c r="C25" s="85" t="s">
        <v>3202</v>
      </c>
      <c r="D25" s="82">
        <v>44047</v>
      </c>
      <c r="E25" s="82">
        <v>44055</v>
      </c>
      <c r="F25" s="85" t="s">
        <v>3201</v>
      </c>
      <c r="G25" s="117" t="str">
        <f t="shared" si="0"/>
        <v>https://www.sciencedirect.com/science/article/pii/S0021755720301923</v>
      </c>
      <c r="H25" s="101" t="s">
        <v>1063</v>
      </c>
      <c r="I25" s="101" t="s">
        <v>104</v>
      </c>
      <c r="J25" s="93" t="s">
        <v>3200</v>
      </c>
      <c r="K25" s="93" t="s">
        <v>3188</v>
      </c>
      <c r="L25" s="93">
        <v>2020</v>
      </c>
      <c r="M25" s="101" t="s">
        <v>1757</v>
      </c>
      <c r="N25" s="93" t="s">
        <v>3199</v>
      </c>
      <c r="O25" s="101" t="s">
        <v>2230</v>
      </c>
      <c r="P25" s="93" t="s">
        <v>238</v>
      </c>
      <c r="Q25" s="93" t="s">
        <v>237</v>
      </c>
      <c r="R25" s="93" t="s">
        <v>238</v>
      </c>
      <c r="S25" s="106" t="s">
        <v>238</v>
      </c>
      <c r="T25" s="93" t="s">
        <v>39</v>
      </c>
      <c r="U25" s="93" t="s">
        <v>3198</v>
      </c>
      <c r="V25" s="93" t="s">
        <v>238</v>
      </c>
      <c r="W25" s="93" t="s">
        <v>238</v>
      </c>
      <c r="X25" s="93" t="s">
        <v>238</v>
      </c>
      <c r="Y25" s="93" t="s">
        <v>238</v>
      </c>
      <c r="Z25" s="93" t="s">
        <v>238</v>
      </c>
      <c r="AA25" s="93" t="s">
        <v>237</v>
      </c>
      <c r="AB25" s="93" t="s">
        <v>237</v>
      </c>
      <c r="AC25" s="93" t="s">
        <v>238</v>
      </c>
      <c r="AD25" s="93" t="s">
        <v>237</v>
      </c>
      <c r="AE25" s="93" t="s">
        <v>237</v>
      </c>
      <c r="AF25" s="93" t="s">
        <v>238</v>
      </c>
      <c r="AG25" s="93" t="s">
        <v>238</v>
      </c>
      <c r="AH25" s="85" t="s">
        <v>238</v>
      </c>
      <c r="AI25" s="85" t="s">
        <v>238</v>
      </c>
      <c r="AJ25" s="85" t="s">
        <v>238</v>
      </c>
      <c r="AK25" s="85" t="s">
        <v>238</v>
      </c>
    </row>
    <row r="26" spans="1:37" ht="30" customHeight="1" x14ac:dyDescent="0.35">
      <c r="A26" s="82">
        <v>44067</v>
      </c>
      <c r="B26" s="87" t="s">
        <v>3197</v>
      </c>
      <c r="C26" s="85" t="s">
        <v>1761</v>
      </c>
      <c r="D26" s="82">
        <v>43983</v>
      </c>
      <c r="E26" s="82">
        <v>44054</v>
      </c>
      <c r="F26" s="85" t="s">
        <v>3196</v>
      </c>
      <c r="G26" s="117" t="str">
        <f t="shared" si="0"/>
        <v>https://revistasinvestigacion.unmsm.edu.pe/index.php/anales/article/view/17694</v>
      </c>
      <c r="H26" s="101" t="s">
        <v>2961</v>
      </c>
      <c r="I26" s="101" t="s">
        <v>104</v>
      </c>
      <c r="J26" s="93" t="s">
        <v>3195</v>
      </c>
      <c r="K26" s="93" t="s">
        <v>3194</v>
      </c>
      <c r="L26" s="93">
        <v>2020</v>
      </c>
      <c r="M26" s="101" t="s">
        <v>1757</v>
      </c>
      <c r="N26" s="93" t="s">
        <v>3193</v>
      </c>
      <c r="O26" s="101" t="s">
        <v>2230</v>
      </c>
      <c r="P26" s="93" t="s">
        <v>237</v>
      </c>
      <c r="Q26" s="93" t="s">
        <v>238</v>
      </c>
      <c r="R26" s="93" t="s">
        <v>238</v>
      </c>
      <c r="S26" s="106" t="s">
        <v>238</v>
      </c>
      <c r="T26" s="93" t="s">
        <v>39</v>
      </c>
      <c r="U26" s="93" t="s">
        <v>1864</v>
      </c>
      <c r="V26" s="93" t="s">
        <v>238</v>
      </c>
      <c r="W26" s="93" t="s">
        <v>238</v>
      </c>
      <c r="X26" s="93" t="s">
        <v>238</v>
      </c>
      <c r="Y26" s="93" t="s">
        <v>238</v>
      </c>
      <c r="Z26" s="93" t="s">
        <v>238</v>
      </c>
      <c r="AA26" s="93" t="s">
        <v>238</v>
      </c>
      <c r="AB26" s="93" t="s">
        <v>238</v>
      </c>
      <c r="AC26" s="93" t="s">
        <v>238</v>
      </c>
      <c r="AD26" s="93" t="s">
        <v>238</v>
      </c>
      <c r="AE26" s="93" t="s">
        <v>238</v>
      </c>
      <c r="AF26" s="93" t="s">
        <v>238</v>
      </c>
      <c r="AG26" s="93" t="s">
        <v>238</v>
      </c>
      <c r="AH26" s="85" t="s">
        <v>238</v>
      </c>
      <c r="AI26" s="85" t="s">
        <v>238</v>
      </c>
      <c r="AJ26" s="85" t="s">
        <v>238</v>
      </c>
      <c r="AK26" s="85" t="s">
        <v>238</v>
      </c>
    </row>
    <row r="27" spans="1:37" ht="30" customHeight="1" x14ac:dyDescent="0.35">
      <c r="A27" s="82">
        <v>44060</v>
      </c>
      <c r="B27" s="87" t="s">
        <v>3192</v>
      </c>
      <c r="C27" s="85" t="s">
        <v>3191</v>
      </c>
      <c r="D27" s="82">
        <v>44047</v>
      </c>
      <c r="E27" s="82">
        <v>44053</v>
      </c>
      <c r="F27" s="85" t="s">
        <v>3190</v>
      </c>
      <c r="G27" s="117" t="str">
        <f t="shared" si="0"/>
        <v>https://www.sciencedirect.com/science/article/pii/S0021755720301911?via%3Dihub</v>
      </c>
      <c r="H27" s="101" t="s">
        <v>1063</v>
      </c>
      <c r="I27" s="101" t="s">
        <v>102</v>
      </c>
      <c r="J27" s="93" t="s">
        <v>3189</v>
      </c>
      <c r="K27" s="93" t="s">
        <v>3188</v>
      </c>
      <c r="L27" s="93">
        <v>2020</v>
      </c>
      <c r="M27" s="101" t="s">
        <v>1757</v>
      </c>
      <c r="N27" s="93" t="s">
        <v>3187</v>
      </c>
      <c r="O27" s="101" t="s">
        <v>2119</v>
      </c>
      <c r="P27" s="93" t="s">
        <v>238</v>
      </c>
      <c r="Q27" s="93" t="s">
        <v>237</v>
      </c>
      <c r="R27" s="93" t="s">
        <v>238</v>
      </c>
      <c r="S27" s="106" t="s">
        <v>237</v>
      </c>
      <c r="T27" s="93" t="s">
        <v>39</v>
      </c>
      <c r="U27" s="93" t="s">
        <v>1864</v>
      </c>
      <c r="V27" s="93" t="s">
        <v>238</v>
      </c>
      <c r="W27" s="93" t="s">
        <v>238</v>
      </c>
      <c r="X27" s="93" t="s">
        <v>238</v>
      </c>
      <c r="Y27" s="93" t="s">
        <v>238</v>
      </c>
      <c r="Z27" s="93" t="s">
        <v>238</v>
      </c>
      <c r="AA27" s="93" t="s">
        <v>238</v>
      </c>
      <c r="AB27" s="93" t="s">
        <v>237</v>
      </c>
      <c r="AC27" s="85" t="s">
        <v>237</v>
      </c>
      <c r="AD27" s="85" t="s">
        <v>237</v>
      </c>
      <c r="AE27" s="85" t="s">
        <v>237</v>
      </c>
      <c r="AF27" s="85" t="s">
        <v>238</v>
      </c>
      <c r="AG27" s="85" t="s">
        <v>238</v>
      </c>
      <c r="AH27" s="85" t="s">
        <v>238</v>
      </c>
      <c r="AI27" s="85" t="s">
        <v>237</v>
      </c>
      <c r="AJ27" s="85" t="s">
        <v>238</v>
      </c>
      <c r="AK27" s="85" t="s">
        <v>238</v>
      </c>
    </row>
    <row r="28" spans="1:37" ht="30" customHeight="1" x14ac:dyDescent="0.35">
      <c r="A28" s="82">
        <v>44060</v>
      </c>
      <c r="B28" s="87" t="s">
        <v>3186</v>
      </c>
      <c r="C28" s="85" t="s">
        <v>3185</v>
      </c>
      <c r="D28" s="82">
        <v>44040</v>
      </c>
      <c r="E28" s="82">
        <v>44054</v>
      </c>
      <c r="F28" s="85" t="s">
        <v>3184</v>
      </c>
      <c r="G28" s="117" t="str">
        <f t="shared" si="0"/>
        <v>https://journals.lww.com/pidj/Abstract/9000/Medically_Attended_Outpatient_Coronavirus.96077.aspx#</v>
      </c>
      <c r="H28" s="101" t="s">
        <v>3183</v>
      </c>
      <c r="I28" s="101" t="s">
        <v>1759</v>
      </c>
      <c r="J28" s="93" t="s">
        <v>3182</v>
      </c>
      <c r="K28" s="93" t="s">
        <v>2556</v>
      </c>
      <c r="L28" s="93">
        <v>2020</v>
      </c>
      <c r="M28" s="101" t="s">
        <v>1757</v>
      </c>
      <c r="N28" s="93" t="s">
        <v>3181</v>
      </c>
      <c r="O28" s="101" t="s">
        <v>2230</v>
      </c>
      <c r="P28" s="93" t="s">
        <v>238</v>
      </c>
      <c r="Q28" s="93" t="s">
        <v>237</v>
      </c>
      <c r="R28" s="93" t="s">
        <v>238</v>
      </c>
      <c r="S28" s="106" t="s">
        <v>237</v>
      </c>
      <c r="T28" s="93" t="s">
        <v>39</v>
      </c>
      <c r="U28" s="93">
        <v>850</v>
      </c>
      <c r="V28" s="93" t="s">
        <v>238</v>
      </c>
      <c r="W28" s="93" t="s">
        <v>238</v>
      </c>
      <c r="X28" s="93" t="s">
        <v>238</v>
      </c>
      <c r="Y28" s="93" t="s">
        <v>238</v>
      </c>
      <c r="Z28" s="93" t="s">
        <v>238</v>
      </c>
      <c r="AA28" s="93" t="s">
        <v>237</v>
      </c>
      <c r="AB28" s="93" t="s">
        <v>237</v>
      </c>
      <c r="AC28" s="93" t="s">
        <v>237</v>
      </c>
      <c r="AD28" s="93" t="s">
        <v>237</v>
      </c>
      <c r="AE28" s="93" t="s">
        <v>237</v>
      </c>
      <c r="AF28" s="93" t="s">
        <v>238</v>
      </c>
      <c r="AG28" s="93" t="s">
        <v>238</v>
      </c>
      <c r="AH28" s="85" t="s">
        <v>238</v>
      </c>
      <c r="AI28" s="85" t="s">
        <v>237</v>
      </c>
      <c r="AJ28" s="85" t="s">
        <v>238</v>
      </c>
      <c r="AK28" s="85" t="s">
        <v>238</v>
      </c>
    </row>
    <row r="29" spans="1:37" ht="30" customHeight="1" x14ac:dyDescent="0.35">
      <c r="A29" s="82">
        <v>44060</v>
      </c>
      <c r="B29" s="87" t="s">
        <v>3180</v>
      </c>
      <c r="C29" s="85" t="s">
        <v>3179</v>
      </c>
      <c r="D29" s="82">
        <v>44029</v>
      </c>
      <c r="E29" s="82">
        <v>44053</v>
      </c>
      <c r="F29" s="85" t="s">
        <v>3178</v>
      </c>
      <c r="G29" s="117" t="str">
        <f t="shared" si="0"/>
        <v>https://www.sciencedirect.com/science/article/pii/S0034745020300743?via%3Dihub</v>
      </c>
      <c r="H29" s="101" t="s">
        <v>3177</v>
      </c>
      <c r="I29" s="101" t="s">
        <v>102</v>
      </c>
      <c r="J29" s="93" t="s">
        <v>3176</v>
      </c>
      <c r="K29" s="93" t="s">
        <v>3175</v>
      </c>
      <c r="L29" s="93">
        <v>2020</v>
      </c>
      <c r="M29" s="101" t="s">
        <v>1757</v>
      </c>
      <c r="N29" s="93" t="s">
        <v>3174</v>
      </c>
      <c r="O29" s="101" t="s">
        <v>2119</v>
      </c>
      <c r="P29" s="93" t="s">
        <v>238</v>
      </c>
      <c r="Q29" s="93" t="s">
        <v>237</v>
      </c>
      <c r="R29" s="93" t="s">
        <v>238</v>
      </c>
      <c r="S29" s="106" t="s">
        <v>237</v>
      </c>
      <c r="T29" s="93" t="s">
        <v>39</v>
      </c>
      <c r="U29" s="93" t="s">
        <v>1864</v>
      </c>
      <c r="V29" s="93" t="s">
        <v>238</v>
      </c>
      <c r="W29" s="93" t="s">
        <v>238</v>
      </c>
      <c r="X29" s="93" t="s">
        <v>238</v>
      </c>
      <c r="Y29" s="93" t="s">
        <v>238</v>
      </c>
      <c r="Z29" s="93" t="s">
        <v>238</v>
      </c>
      <c r="AA29" s="93" t="s">
        <v>238</v>
      </c>
      <c r="AB29" s="93" t="s">
        <v>237</v>
      </c>
      <c r="AC29" s="85" t="s">
        <v>238</v>
      </c>
      <c r="AD29" s="85" t="s">
        <v>237</v>
      </c>
      <c r="AE29" s="85" t="s">
        <v>238</v>
      </c>
      <c r="AF29" s="85" t="s">
        <v>238</v>
      </c>
      <c r="AG29" s="85" t="s">
        <v>238</v>
      </c>
      <c r="AH29" s="85" t="s">
        <v>238</v>
      </c>
      <c r="AI29" s="85" t="s">
        <v>237</v>
      </c>
      <c r="AJ29" s="85" t="s">
        <v>238</v>
      </c>
      <c r="AK29" s="85" t="s">
        <v>238</v>
      </c>
    </row>
    <row r="30" spans="1:37" ht="30" customHeight="1" x14ac:dyDescent="0.35">
      <c r="A30" s="82">
        <v>44060</v>
      </c>
      <c r="B30" s="87" t="s">
        <v>3173</v>
      </c>
      <c r="C30" s="85" t="s">
        <v>3172</v>
      </c>
      <c r="D30" s="82">
        <v>44043</v>
      </c>
      <c r="E30" s="82">
        <v>44049</v>
      </c>
      <c r="F30" s="85" t="s">
        <v>3171</v>
      </c>
      <c r="G30" s="117" t="str">
        <f t="shared" si="0"/>
        <v>https://www.ncbi.nlm.nih.gov/pmc/articles/PMC7392181/</v>
      </c>
      <c r="H30" s="101" t="s">
        <v>2258</v>
      </c>
      <c r="I30" s="101" t="s">
        <v>104</v>
      </c>
      <c r="J30" s="93" t="s">
        <v>3170</v>
      </c>
      <c r="K30" s="93" t="s">
        <v>3169</v>
      </c>
      <c r="L30" s="93">
        <v>2020</v>
      </c>
      <c r="M30" s="101" t="s">
        <v>1757</v>
      </c>
      <c r="N30" s="93" t="s">
        <v>3168</v>
      </c>
      <c r="O30" s="101" t="s">
        <v>2119</v>
      </c>
      <c r="P30" s="93" t="s">
        <v>237</v>
      </c>
      <c r="Q30" s="93" t="s">
        <v>238</v>
      </c>
      <c r="R30" s="93" t="s">
        <v>237</v>
      </c>
      <c r="S30" s="106" t="s">
        <v>238</v>
      </c>
      <c r="T30" s="93" t="s">
        <v>101</v>
      </c>
      <c r="U30" s="93" t="s">
        <v>3167</v>
      </c>
      <c r="V30" s="93" t="s">
        <v>237</v>
      </c>
      <c r="W30" s="93" t="s">
        <v>238</v>
      </c>
      <c r="X30" s="93" t="s">
        <v>238</v>
      </c>
      <c r="Y30" s="93" t="s">
        <v>237</v>
      </c>
      <c r="Z30" s="93" t="s">
        <v>238</v>
      </c>
      <c r="AA30" s="93" t="s">
        <v>238</v>
      </c>
      <c r="AB30" s="93" t="s">
        <v>238</v>
      </c>
      <c r="AC30" s="85" t="s">
        <v>238</v>
      </c>
      <c r="AD30" s="85" t="s">
        <v>238</v>
      </c>
      <c r="AE30" s="85" t="s">
        <v>238</v>
      </c>
      <c r="AF30" s="85" t="s">
        <v>237</v>
      </c>
      <c r="AG30" s="85" t="s">
        <v>238</v>
      </c>
      <c r="AH30" s="85" t="s">
        <v>238</v>
      </c>
      <c r="AI30" s="85" t="s">
        <v>238</v>
      </c>
      <c r="AJ30" s="85" t="s">
        <v>238</v>
      </c>
      <c r="AK30" s="85" t="s">
        <v>238</v>
      </c>
    </row>
    <row r="31" spans="1:37" ht="30" customHeight="1" x14ac:dyDescent="0.35">
      <c r="A31" s="82">
        <v>44053</v>
      </c>
      <c r="B31" s="87" t="s">
        <v>3166</v>
      </c>
      <c r="C31" s="85" t="s">
        <v>3165</v>
      </c>
      <c r="D31" s="82">
        <v>44036</v>
      </c>
      <c r="E31" s="82">
        <v>44042</v>
      </c>
      <c r="F31" s="85" t="s">
        <v>3164</v>
      </c>
      <c r="G31" s="117" t="str">
        <f t="shared" si="0"/>
        <v>https://pubmed.ncbi.nlm.nih.gov/32725087/</v>
      </c>
      <c r="H31" s="105" t="s">
        <v>1063</v>
      </c>
      <c r="I31" s="105" t="s">
        <v>104</v>
      </c>
      <c r="J31" s="93" t="s">
        <v>3163</v>
      </c>
      <c r="K31" s="93" t="s">
        <v>3162</v>
      </c>
      <c r="L31" s="93">
        <v>2020</v>
      </c>
      <c r="M31" s="105" t="s">
        <v>1757</v>
      </c>
      <c r="N31" s="93" t="s">
        <v>3161</v>
      </c>
      <c r="O31" s="101" t="s">
        <v>2230</v>
      </c>
      <c r="P31" s="93" t="s">
        <v>237</v>
      </c>
      <c r="Q31" s="93" t="s">
        <v>237</v>
      </c>
      <c r="R31" s="93" t="s">
        <v>238</v>
      </c>
      <c r="S31" s="106" t="s">
        <v>238</v>
      </c>
      <c r="T31" s="93" t="s">
        <v>39</v>
      </c>
      <c r="U31" s="93" t="s">
        <v>3160</v>
      </c>
      <c r="V31" s="93" t="s">
        <v>238</v>
      </c>
      <c r="W31" s="93" t="s">
        <v>237</v>
      </c>
      <c r="X31" s="93" t="s">
        <v>237</v>
      </c>
      <c r="Y31" s="93" t="s">
        <v>237</v>
      </c>
      <c r="Z31" s="93" t="s">
        <v>238</v>
      </c>
      <c r="AA31" s="93" t="s">
        <v>237</v>
      </c>
      <c r="AB31" s="93" t="s">
        <v>238</v>
      </c>
      <c r="AC31" s="93" t="s">
        <v>237</v>
      </c>
      <c r="AD31" s="93" t="s">
        <v>237</v>
      </c>
      <c r="AE31" s="93" t="s">
        <v>238</v>
      </c>
      <c r="AF31" s="93" t="s">
        <v>238</v>
      </c>
      <c r="AG31" s="93" t="s">
        <v>238</v>
      </c>
      <c r="AH31" s="85" t="s">
        <v>238</v>
      </c>
      <c r="AI31" s="85" t="s">
        <v>238</v>
      </c>
      <c r="AJ31" s="85" t="s">
        <v>238</v>
      </c>
      <c r="AK31" s="85" t="s">
        <v>238</v>
      </c>
    </row>
    <row r="32" spans="1:37" ht="30" customHeight="1" x14ac:dyDescent="0.35">
      <c r="A32" s="82">
        <v>44053</v>
      </c>
      <c r="B32" s="87" t="s">
        <v>3159</v>
      </c>
      <c r="C32" s="85" t="s">
        <v>3158</v>
      </c>
      <c r="D32" s="82">
        <v>44046</v>
      </c>
      <c r="E32" s="82">
        <v>44040</v>
      </c>
      <c r="F32" s="85" t="s">
        <v>3157</v>
      </c>
      <c r="G32" s="117" t="str">
        <f t="shared" si="0"/>
        <v>https://www.embase.com/a/#/search/results?subaction=viewrecord&amp;rid=1&amp;page=1&amp;id=L2004737773</v>
      </c>
      <c r="H32" s="105" t="s">
        <v>3037</v>
      </c>
      <c r="I32" s="105" t="s">
        <v>109</v>
      </c>
      <c r="J32" s="93" t="s">
        <v>3156</v>
      </c>
      <c r="K32" s="93" t="s">
        <v>3155</v>
      </c>
      <c r="L32" s="93">
        <v>2020</v>
      </c>
      <c r="M32" s="105" t="s">
        <v>1757</v>
      </c>
      <c r="N32" s="93" t="s">
        <v>3154</v>
      </c>
      <c r="O32" s="105" t="s">
        <v>2119</v>
      </c>
      <c r="P32" s="93" t="s">
        <v>238</v>
      </c>
      <c r="Q32" s="93" t="s">
        <v>237</v>
      </c>
      <c r="R32" s="93" t="s">
        <v>238</v>
      </c>
      <c r="S32" s="106" t="s">
        <v>238</v>
      </c>
      <c r="T32" s="93" t="s">
        <v>105</v>
      </c>
      <c r="U32" s="93" t="s">
        <v>1864</v>
      </c>
      <c r="V32" s="93" t="s">
        <v>238</v>
      </c>
      <c r="W32" s="93" t="s">
        <v>238</v>
      </c>
      <c r="X32" s="93" t="s">
        <v>238</v>
      </c>
      <c r="Y32" s="93" t="s">
        <v>238</v>
      </c>
      <c r="Z32" s="93" t="s">
        <v>238</v>
      </c>
      <c r="AA32" s="93" t="s">
        <v>238</v>
      </c>
      <c r="AB32" s="93" t="s">
        <v>238</v>
      </c>
      <c r="AC32" s="85" t="s">
        <v>238</v>
      </c>
      <c r="AD32" s="85" t="s">
        <v>238</v>
      </c>
      <c r="AE32" s="85" t="s">
        <v>237</v>
      </c>
      <c r="AF32" s="85" t="s">
        <v>238</v>
      </c>
      <c r="AG32" s="85" t="s">
        <v>238</v>
      </c>
      <c r="AH32" s="85" t="s">
        <v>238</v>
      </c>
      <c r="AI32" s="85" t="s">
        <v>238</v>
      </c>
      <c r="AJ32" s="85" t="s">
        <v>238</v>
      </c>
      <c r="AK32" s="85" t="s">
        <v>238</v>
      </c>
    </row>
    <row r="33" spans="1:37" ht="30" customHeight="1" x14ac:dyDescent="0.35">
      <c r="A33" s="82">
        <v>44053</v>
      </c>
      <c r="B33" s="87" t="s">
        <v>3153</v>
      </c>
      <c r="C33" s="85" t="s">
        <v>1761</v>
      </c>
      <c r="D33" s="82">
        <v>44043</v>
      </c>
      <c r="E33" s="82">
        <v>44044</v>
      </c>
      <c r="F33" s="85" t="s">
        <v>3152</v>
      </c>
      <c r="G33" s="117" t="str">
        <f t="shared" ref="G33:G64" si="1">HYPERLINK(F33)</f>
        <v>https://obgyn.onlinelibrary.wiley.com/doi/abs/10.1002/ijgo.13332</v>
      </c>
      <c r="H33" s="105" t="s">
        <v>3151</v>
      </c>
      <c r="I33" s="105" t="s">
        <v>109</v>
      </c>
      <c r="J33" s="93" t="s">
        <v>3150</v>
      </c>
      <c r="K33" s="93" t="s">
        <v>1760</v>
      </c>
      <c r="L33" s="93">
        <v>2020</v>
      </c>
      <c r="M33" s="105" t="s">
        <v>1757</v>
      </c>
      <c r="N33" s="93" t="s">
        <v>3149</v>
      </c>
      <c r="O33" s="101" t="s">
        <v>2230</v>
      </c>
      <c r="P33" s="93" t="s">
        <v>237</v>
      </c>
      <c r="Q33" s="93" t="s">
        <v>238</v>
      </c>
      <c r="R33" s="93" t="s">
        <v>238</v>
      </c>
      <c r="S33" s="106" t="s">
        <v>237</v>
      </c>
      <c r="T33" s="93" t="s">
        <v>39</v>
      </c>
      <c r="U33" s="93" t="s">
        <v>1864</v>
      </c>
      <c r="V33" s="93" t="s">
        <v>238</v>
      </c>
      <c r="W33" s="93" t="s">
        <v>238</v>
      </c>
      <c r="X33" s="93" t="s">
        <v>238</v>
      </c>
      <c r="Y33" s="93" t="s">
        <v>238</v>
      </c>
      <c r="Z33" s="93" t="s">
        <v>238</v>
      </c>
      <c r="AA33" s="93" t="s">
        <v>238</v>
      </c>
      <c r="AB33" s="93" t="s">
        <v>238</v>
      </c>
      <c r="AC33" s="93" t="s">
        <v>238</v>
      </c>
      <c r="AD33" s="93" t="s">
        <v>238</v>
      </c>
      <c r="AE33" s="93" t="s">
        <v>238</v>
      </c>
      <c r="AF33" s="93" t="s">
        <v>238</v>
      </c>
      <c r="AG33" s="93" t="s">
        <v>238</v>
      </c>
      <c r="AH33" s="85" t="s">
        <v>238</v>
      </c>
      <c r="AI33" s="85" t="s">
        <v>238</v>
      </c>
      <c r="AJ33" s="85" t="s">
        <v>238</v>
      </c>
      <c r="AK33" s="85" t="s">
        <v>238</v>
      </c>
    </row>
    <row r="34" spans="1:37" ht="30" customHeight="1" x14ac:dyDescent="0.35">
      <c r="A34" s="82">
        <v>44053</v>
      </c>
      <c r="B34" s="87" t="s">
        <v>3148</v>
      </c>
      <c r="C34" s="85" t="s">
        <v>3147</v>
      </c>
      <c r="D34" s="82">
        <v>44042</v>
      </c>
      <c r="E34" s="82">
        <v>44042</v>
      </c>
      <c r="F34" s="85" t="s">
        <v>3146</v>
      </c>
      <c r="G34" s="117" t="str">
        <f t="shared" si="1"/>
        <v>https://www.revistachilenadepediatria.cl/index.php/rchped/article/view/2550/2712</v>
      </c>
      <c r="H34" s="105" t="s">
        <v>3037</v>
      </c>
      <c r="I34" s="105" t="s">
        <v>109</v>
      </c>
      <c r="J34" s="93" t="s">
        <v>3145</v>
      </c>
      <c r="K34" s="93" t="s">
        <v>3144</v>
      </c>
      <c r="L34" s="93">
        <v>2020</v>
      </c>
      <c r="M34" s="105" t="s">
        <v>1757</v>
      </c>
      <c r="N34" s="93" t="s">
        <v>3143</v>
      </c>
      <c r="O34" s="105" t="s">
        <v>2119</v>
      </c>
      <c r="P34" s="93" t="s">
        <v>238</v>
      </c>
      <c r="Q34" s="93" t="s">
        <v>237</v>
      </c>
      <c r="R34" s="93" t="s">
        <v>238</v>
      </c>
      <c r="S34" s="106" t="s">
        <v>238</v>
      </c>
      <c r="T34" s="93" t="s">
        <v>105</v>
      </c>
      <c r="U34" s="93" t="s">
        <v>1864</v>
      </c>
      <c r="V34" s="93" t="s">
        <v>238</v>
      </c>
      <c r="W34" s="93" t="s">
        <v>238</v>
      </c>
      <c r="X34" s="93" t="s">
        <v>238</v>
      </c>
      <c r="Y34" s="93" t="s">
        <v>238</v>
      </c>
      <c r="Z34" s="93" t="s">
        <v>238</v>
      </c>
      <c r="AA34" s="93" t="s">
        <v>238</v>
      </c>
      <c r="AB34" s="93" t="s">
        <v>238</v>
      </c>
      <c r="AC34" s="85" t="s">
        <v>238</v>
      </c>
      <c r="AD34" s="85" t="s">
        <v>238</v>
      </c>
      <c r="AE34" s="85" t="s">
        <v>238</v>
      </c>
      <c r="AF34" s="85" t="s">
        <v>238</v>
      </c>
      <c r="AG34" s="85" t="s">
        <v>238</v>
      </c>
      <c r="AH34" s="85" t="s">
        <v>238</v>
      </c>
      <c r="AI34" s="85" t="s">
        <v>238</v>
      </c>
      <c r="AJ34" s="85" t="s">
        <v>238</v>
      </c>
      <c r="AK34" s="85" t="s">
        <v>238</v>
      </c>
    </row>
    <row r="35" spans="1:37" ht="30" customHeight="1" x14ac:dyDescent="0.35">
      <c r="A35" s="82">
        <v>44053</v>
      </c>
      <c r="B35" s="87" t="s">
        <v>3142</v>
      </c>
      <c r="C35" s="85" t="s">
        <v>3141</v>
      </c>
      <c r="D35" s="82">
        <v>43994</v>
      </c>
      <c r="E35" s="82">
        <v>44040</v>
      </c>
      <c r="F35" s="85" t="s">
        <v>3140</v>
      </c>
      <c r="G35" s="117" t="str">
        <f t="shared" si="1"/>
        <v>https://www.revistachilenadepediatria.cl/index.php/rchped/article/download/2419/2631</v>
      </c>
      <c r="H35" s="105" t="s">
        <v>3037</v>
      </c>
      <c r="I35" s="105" t="s">
        <v>109</v>
      </c>
      <c r="J35" s="93" t="s">
        <v>3139</v>
      </c>
      <c r="K35" s="93" t="s">
        <v>3138</v>
      </c>
      <c r="L35" s="93">
        <v>2020</v>
      </c>
      <c r="M35" s="105" t="s">
        <v>1757</v>
      </c>
      <c r="N35" s="93" t="s">
        <v>3137</v>
      </c>
      <c r="O35" s="105" t="s">
        <v>2119</v>
      </c>
      <c r="P35" s="93" t="s">
        <v>238</v>
      </c>
      <c r="Q35" s="93" t="s">
        <v>237</v>
      </c>
      <c r="R35" s="93" t="s">
        <v>238</v>
      </c>
      <c r="S35" s="106" t="s">
        <v>238</v>
      </c>
      <c r="T35" s="93" t="s">
        <v>39</v>
      </c>
      <c r="U35" s="93" t="s">
        <v>1864</v>
      </c>
      <c r="V35" s="93" t="s">
        <v>238</v>
      </c>
      <c r="W35" s="93" t="s">
        <v>238</v>
      </c>
      <c r="X35" s="93" t="s">
        <v>238</v>
      </c>
      <c r="Y35" s="93" t="s">
        <v>238</v>
      </c>
      <c r="Z35" s="93" t="s">
        <v>238</v>
      </c>
      <c r="AA35" s="93" t="s">
        <v>238</v>
      </c>
      <c r="AB35" s="93" t="s">
        <v>237</v>
      </c>
      <c r="AC35" s="85" t="s">
        <v>238</v>
      </c>
      <c r="AD35" s="85" t="s">
        <v>238</v>
      </c>
      <c r="AE35" s="85" t="s">
        <v>237</v>
      </c>
      <c r="AF35" s="85" t="s">
        <v>238</v>
      </c>
      <c r="AG35" s="85" t="s">
        <v>238</v>
      </c>
      <c r="AH35" s="85" t="s">
        <v>238</v>
      </c>
      <c r="AI35" s="85" t="s">
        <v>238</v>
      </c>
      <c r="AJ35" s="85" t="s">
        <v>238</v>
      </c>
      <c r="AK35" s="85" t="s">
        <v>238</v>
      </c>
    </row>
    <row r="36" spans="1:37" ht="30" customHeight="1" x14ac:dyDescent="0.35">
      <c r="A36" s="82">
        <v>44046</v>
      </c>
      <c r="B36" s="87" t="s">
        <v>3136</v>
      </c>
      <c r="C36" s="85" t="s">
        <v>3135</v>
      </c>
      <c r="D36" s="82">
        <v>44039</v>
      </c>
      <c r="E36" s="82">
        <v>44037</v>
      </c>
      <c r="F36" s="85" t="s">
        <v>3134</v>
      </c>
      <c r="G36" s="117" t="str">
        <f t="shared" si="1"/>
        <v>https://www.ncbi.nlm.nih.gov/pmc/articles/PMC7354271/</v>
      </c>
      <c r="H36" s="105" t="s">
        <v>1063</v>
      </c>
      <c r="I36" s="105" t="s">
        <v>104</v>
      </c>
      <c r="J36" s="93" t="s">
        <v>3133</v>
      </c>
      <c r="K36" s="93" t="s">
        <v>2692</v>
      </c>
      <c r="L36" s="93">
        <v>2020</v>
      </c>
      <c r="M36" s="105" t="s">
        <v>1757</v>
      </c>
      <c r="N36" s="93" t="s">
        <v>3132</v>
      </c>
      <c r="O36" s="101" t="s">
        <v>2230</v>
      </c>
      <c r="P36" s="93" t="s">
        <v>237</v>
      </c>
      <c r="Q36" s="93" t="s">
        <v>238</v>
      </c>
      <c r="R36" s="93" t="s">
        <v>237</v>
      </c>
      <c r="S36" s="106" t="s">
        <v>238</v>
      </c>
      <c r="T36" s="93" t="s">
        <v>39</v>
      </c>
      <c r="U36" s="93">
        <v>5</v>
      </c>
      <c r="V36" s="93" t="s">
        <v>237</v>
      </c>
      <c r="W36" s="93" t="s">
        <v>237</v>
      </c>
      <c r="X36" s="93" t="s">
        <v>237</v>
      </c>
      <c r="Y36" s="93" t="s">
        <v>237</v>
      </c>
      <c r="Z36" s="93" t="s">
        <v>237</v>
      </c>
      <c r="AA36" s="93" t="s">
        <v>238</v>
      </c>
      <c r="AB36" s="93" t="s">
        <v>238</v>
      </c>
      <c r="AC36" s="93" t="s">
        <v>238</v>
      </c>
      <c r="AD36" s="93" t="s">
        <v>238</v>
      </c>
      <c r="AE36" s="93" t="s">
        <v>238</v>
      </c>
      <c r="AF36" s="93" t="s">
        <v>237</v>
      </c>
      <c r="AG36" s="93" t="s">
        <v>238</v>
      </c>
      <c r="AH36" s="85" t="s">
        <v>238</v>
      </c>
      <c r="AI36" s="85" t="s">
        <v>238</v>
      </c>
      <c r="AJ36" s="85" t="s">
        <v>238</v>
      </c>
      <c r="AK36" s="85" t="s">
        <v>238</v>
      </c>
    </row>
    <row r="37" spans="1:37" ht="30" customHeight="1" x14ac:dyDescent="0.35">
      <c r="A37" s="82">
        <v>44046</v>
      </c>
      <c r="B37" s="87" t="s">
        <v>3131</v>
      </c>
      <c r="C37" s="85" t="s">
        <v>1761</v>
      </c>
      <c r="D37" s="82">
        <v>44040</v>
      </c>
      <c r="E37" s="82">
        <v>44041</v>
      </c>
      <c r="F37" s="85" t="s">
        <v>3130</v>
      </c>
      <c r="G37" s="117" t="str">
        <f t="shared" si="1"/>
        <v>https://pubmed.ncbi.nlm.nih.gov/32719866/</v>
      </c>
      <c r="H37" s="105" t="s">
        <v>1063</v>
      </c>
      <c r="I37" s="105" t="s">
        <v>104</v>
      </c>
      <c r="J37" s="93" t="s">
        <v>3129</v>
      </c>
      <c r="K37" s="93" t="s">
        <v>2688</v>
      </c>
      <c r="L37" s="93">
        <v>2020</v>
      </c>
      <c r="M37" s="105" t="s">
        <v>1757</v>
      </c>
      <c r="N37" s="93" t="s">
        <v>3128</v>
      </c>
      <c r="O37" s="101" t="s">
        <v>2230</v>
      </c>
      <c r="P37" s="93" t="s">
        <v>237</v>
      </c>
      <c r="Q37" s="93" t="s">
        <v>238</v>
      </c>
      <c r="R37" s="93" t="s">
        <v>238</v>
      </c>
      <c r="S37" s="106" t="s">
        <v>237</v>
      </c>
      <c r="T37" s="93" t="s">
        <v>39</v>
      </c>
      <c r="U37" s="93">
        <v>669</v>
      </c>
      <c r="V37" s="93" t="s">
        <v>237</v>
      </c>
      <c r="W37" s="93" t="s">
        <v>237</v>
      </c>
      <c r="X37" s="93" t="s">
        <v>237</v>
      </c>
      <c r="Y37" s="93" t="s">
        <v>237</v>
      </c>
      <c r="Z37" s="93" t="s">
        <v>237</v>
      </c>
      <c r="AA37" s="93" t="s">
        <v>238</v>
      </c>
      <c r="AB37" s="93" t="s">
        <v>238</v>
      </c>
      <c r="AC37" s="93" t="s">
        <v>238</v>
      </c>
      <c r="AD37" s="93" t="s">
        <v>238</v>
      </c>
      <c r="AE37" s="93" t="s">
        <v>238</v>
      </c>
      <c r="AF37" s="93" t="s">
        <v>238</v>
      </c>
      <c r="AG37" s="93" t="s">
        <v>238</v>
      </c>
      <c r="AH37" s="85" t="s">
        <v>237</v>
      </c>
      <c r="AI37" s="85" t="s">
        <v>238</v>
      </c>
      <c r="AJ37" s="85" t="s">
        <v>238</v>
      </c>
      <c r="AK37" s="85" t="s">
        <v>238</v>
      </c>
    </row>
    <row r="38" spans="1:37" ht="30" customHeight="1" x14ac:dyDescent="0.35">
      <c r="A38" s="82">
        <v>44039</v>
      </c>
      <c r="B38" s="87" t="s">
        <v>3127</v>
      </c>
      <c r="C38" s="85" t="s">
        <v>1761</v>
      </c>
      <c r="D38" s="82">
        <v>44031</v>
      </c>
      <c r="E38" s="82">
        <v>44032</v>
      </c>
      <c r="F38" s="85" t="s">
        <v>3126</v>
      </c>
      <c r="G38" s="117" t="str">
        <f t="shared" si="1"/>
        <v>https://pubmed.ncbi.nlm.nih.gov/32683750/</v>
      </c>
      <c r="H38" s="105" t="s">
        <v>1112</v>
      </c>
      <c r="I38" s="105" t="s">
        <v>104</v>
      </c>
      <c r="J38" s="93" t="s">
        <v>3125</v>
      </c>
      <c r="K38" s="93" t="s">
        <v>3124</v>
      </c>
      <c r="L38" s="93">
        <v>2020</v>
      </c>
      <c r="M38" s="105" t="s">
        <v>1757</v>
      </c>
      <c r="N38" s="93" t="s">
        <v>3123</v>
      </c>
      <c r="O38" s="101" t="s">
        <v>2230</v>
      </c>
      <c r="P38" s="93" t="s">
        <v>238</v>
      </c>
      <c r="Q38" s="93" t="s">
        <v>237</v>
      </c>
      <c r="R38" s="93" t="s">
        <v>238</v>
      </c>
      <c r="S38" s="106" t="s">
        <v>238</v>
      </c>
      <c r="T38" s="93" t="s">
        <v>39</v>
      </c>
      <c r="U38" s="93">
        <v>1</v>
      </c>
      <c r="V38" s="93" t="s">
        <v>238</v>
      </c>
      <c r="W38" s="93" t="s">
        <v>238</v>
      </c>
      <c r="X38" s="93" t="s">
        <v>238</v>
      </c>
      <c r="Y38" s="93" t="s">
        <v>238</v>
      </c>
      <c r="Z38" s="93" t="s">
        <v>238</v>
      </c>
      <c r="AA38" s="93" t="s">
        <v>237</v>
      </c>
      <c r="AB38" s="93" t="s">
        <v>237</v>
      </c>
      <c r="AC38" s="93" t="s">
        <v>238</v>
      </c>
      <c r="AD38" s="93" t="s">
        <v>237</v>
      </c>
      <c r="AE38" s="93" t="s">
        <v>237</v>
      </c>
      <c r="AF38" s="93" t="s">
        <v>238</v>
      </c>
      <c r="AG38" s="93" t="s">
        <v>238</v>
      </c>
      <c r="AH38" s="85" t="s">
        <v>238</v>
      </c>
      <c r="AI38" s="85" t="s">
        <v>238</v>
      </c>
      <c r="AJ38" s="85" t="s">
        <v>238</v>
      </c>
      <c r="AK38" s="85" t="s">
        <v>238</v>
      </c>
    </row>
    <row r="39" spans="1:37" ht="30" customHeight="1" x14ac:dyDescent="0.35">
      <c r="A39" s="82">
        <v>44039</v>
      </c>
      <c r="B39" s="87" t="s">
        <v>3122</v>
      </c>
      <c r="C39" s="85" t="s">
        <v>3121</v>
      </c>
      <c r="D39" s="82">
        <v>44028</v>
      </c>
      <c r="E39" s="82">
        <v>44030</v>
      </c>
      <c r="F39" s="85" t="s">
        <v>3120</v>
      </c>
      <c r="G39" s="117" t="str">
        <f t="shared" si="1"/>
        <v>https://www.tandfonline.com/doi/full/10.1080/14767058.2020.1786056</v>
      </c>
      <c r="H39" s="105" t="s">
        <v>1063</v>
      </c>
      <c r="I39" s="105" t="s">
        <v>104</v>
      </c>
      <c r="J39" s="93" t="s">
        <v>3119</v>
      </c>
      <c r="K39" s="93" t="s">
        <v>1859</v>
      </c>
      <c r="L39" s="93">
        <v>2020</v>
      </c>
      <c r="M39" s="105" t="s">
        <v>1757</v>
      </c>
      <c r="N39" s="93" t="s">
        <v>3118</v>
      </c>
      <c r="O39" s="101" t="s">
        <v>2230</v>
      </c>
      <c r="P39" s="93" t="s">
        <v>237</v>
      </c>
      <c r="Q39" s="93" t="s">
        <v>238</v>
      </c>
      <c r="R39" s="93" t="s">
        <v>238</v>
      </c>
      <c r="S39" s="106" t="s">
        <v>238</v>
      </c>
      <c r="T39" s="93" t="s">
        <v>39</v>
      </c>
      <c r="U39" s="93" t="s">
        <v>3117</v>
      </c>
      <c r="V39" s="93" t="s">
        <v>237</v>
      </c>
      <c r="W39" s="93" t="s">
        <v>238</v>
      </c>
      <c r="X39" s="93" t="s">
        <v>237</v>
      </c>
      <c r="Y39" s="93" t="s">
        <v>237</v>
      </c>
      <c r="Z39" s="93" t="s">
        <v>238</v>
      </c>
      <c r="AA39" s="93" t="s">
        <v>238</v>
      </c>
      <c r="AB39" s="93" t="s">
        <v>238</v>
      </c>
      <c r="AC39" s="93" t="s">
        <v>238</v>
      </c>
      <c r="AD39" s="93" t="s">
        <v>238</v>
      </c>
      <c r="AE39" s="93" t="s">
        <v>238</v>
      </c>
      <c r="AF39" s="93" t="s">
        <v>238</v>
      </c>
      <c r="AG39" s="93" t="s">
        <v>238</v>
      </c>
      <c r="AH39" s="85" t="s">
        <v>238</v>
      </c>
      <c r="AI39" s="85" t="s">
        <v>238</v>
      </c>
      <c r="AJ39" s="85" t="s">
        <v>238</v>
      </c>
      <c r="AK39" s="85" t="s">
        <v>238</v>
      </c>
    </row>
    <row r="40" spans="1:37" ht="30" customHeight="1" x14ac:dyDescent="0.35">
      <c r="A40" s="82">
        <v>44039</v>
      </c>
      <c r="B40" s="87" t="s">
        <v>3116</v>
      </c>
      <c r="C40" s="85" t="s">
        <v>3115</v>
      </c>
      <c r="D40" s="82">
        <v>44025</v>
      </c>
      <c r="E40" s="82">
        <v>44028</v>
      </c>
      <c r="F40" s="85" t="s">
        <v>3114</v>
      </c>
      <c r="G40" s="117" t="str">
        <f t="shared" si="1"/>
        <v>https://www.ncbi.nlm.nih.gov/pmc/articles/PMC7359721/</v>
      </c>
      <c r="H40" s="105" t="s">
        <v>1063</v>
      </c>
      <c r="I40" s="105" t="s">
        <v>104</v>
      </c>
      <c r="J40" s="93" t="s">
        <v>3113</v>
      </c>
      <c r="K40" s="93" t="s">
        <v>3112</v>
      </c>
      <c r="L40" s="93">
        <v>2020</v>
      </c>
      <c r="M40" s="105" t="s">
        <v>1757</v>
      </c>
      <c r="N40" s="93" t="s">
        <v>3111</v>
      </c>
      <c r="O40" s="101" t="s">
        <v>2230</v>
      </c>
      <c r="P40" s="93" t="s">
        <v>237</v>
      </c>
      <c r="Q40" s="93" t="s">
        <v>238</v>
      </c>
      <c r="R40" s="93" t="s">
        <v>238</v>
      </c>
      <c r="S40" s="106" t="s">
        <v>238</v>
      </c>
      <c r="T40" s="93" t="s">
        <v>39</v>
      </c>
      <c r="U40" s="93" t="s">
        <v>3110</v>
      </c>
      <c r="V40" s="93" t="s">
        <v>237</v>
      </c>
      <c r="W40" s="93" t="s">
        <v>238</v>
      </c>
      <c r="X40" s="93" t="s">
        <v>238</v>
      </c>
      <c r="Y40" s="93" t="s">
        <v>237</v>
      </c>
      <c r="Z40" s="93" t="s">
        <v>237</v>
      </c>
      <c r="AA40" s="93" t="s">
        <v>238</v>
      </c>
      <c r="AB40" s="93" t="s">
        <v>238</v>
      </c>
      <c r="AC40" s="93" t="s">
        <v>238</v>
      </c>
      <c r="AD40" s="93" t="s">
        <v>238</v>
      </c>
      <c r="AE40" s="93" t="s">
        <v>238</v>
      </c>
      <c r="AF40" s="93" t="s">
        <v>238</v>
      </c>
      <c r="AG40" s="93" t="s">
        <v>238</v>
      </c>
      <c r="AH40" s="85" t="s">
        <v>238</v>
      </c>
      <c r="AI40" s="85" t="s">
        <v>238</v>
      </c>
      <c r="AJ40" s="85" t="s">
        <v>238</v>
      </c>
      <c r="AK40" s="85" t="s">
        <v>238</v>
      </c>
    </row>
    <row r="41" spans="1:37" ht="30" customHeight="1" x14ac:dyDescent="0.35">
      <c r="A41" s="82">
        <v>44032</v>
      </c>
      <c r="B41" s="87" t="s">
        <v>3109</v>
      </c>
      <c r="C41" s="85" t="s">
        <v>3108</v>
      </c>
      <c r="D41" s="82">
        <v>44020</v>
      </c>
      <c r="E41" s="82">
        <v>44022</v>
      </c>
      <c r="F41" s="85" t="s">
        <v>3107</v>
      </c>
      <c r="G41" s="117" t="str">
        <f t="shared" si="1"/>
        <v>https://www.ncbi.nlm.nih.gov/pmc/articles/PMC7341704/</v>
      </c>
      <c r="H41" s="105" t="s">
        <v>1063</v>
      </c>
      <c r="I41" s="105" t="s">
        <v>2335</v>
      </c>
      <c r="J41" s="93" t="s">
        <v>3106</v>
      </c>
      <c r="K41" s="93" t="s">
        <v>2705</v>
      </c>
      <c r="L41" s="93">
        <v>2020</v>
      </c>
      <c r="M41" s="105" t="s">
        <v>1757</v>
      </c>
      <c r="N41" s="93" t="s">
        <v>3105</v>
      </c>
      <c r="O41" s="105" t="s">
        <v>3104</v>
      </c>
      <c r="P41" s="93" t="s">
        <v>237</v>
      </c>
      <c r="Q41" s="93" t="s">
        <v>238</v>
      </c>
      <c r="R41" s="93" t="s">
        <v>238</v>
      </c>
      <c r="S41" s="106" t="s">
        <v>237</v>
      </c>
      <c r="T41" s="93" t="s">
        <v>39</v>
      </c>
      <c r="U41" s="93" t="s">
        <v>238</v>
      </c>
      <c r="V41" s="93" t="s">
        <v>238</v>
      </c>
      <c r="W41" s="93" t="s">
        <v>238</v>
      </c>
      <c r="X41" s="93" t="s">
        <v>238</v>
      </c>
      <c r="Y41" s="93" t="s">
        <v>238</v>
      </c>
      <c r="Z41" s="93" t="s">
        <v>238</v>
      </c>
      <c r="AA41" s="93" t="s">
        <v>238</v>
      </c>
      <c r="AB41" s="93" t="s">
        <v>238</v>
      </c>
      <c r="AC41" s="85" t="s">
        <v>238</v>
      </c>
      <c r="AD41" s="85" t="s">
        <v>238</v>
      </c>
      <c r="AE41" s="85" t="s">
        <v>238</v>
      </c>
      <c r="AF41" s="85" t="s">
        <v>238</v>
      </c>
      <c r="AG41" s="85" t="s">
        <v>238</v>
      </c>
      <c r="AH41" s="85" t="s">
        <v>238</v>
      </c>
      <c r="AI41" s="85" t="s">
        <v>238</v>
      </c>
      <c r="AJ41" s="85" t="s">
        <v>238</v>
      </c>
      <c r="AK41" s="85" t="s">
        <v>238</v>
      </c>
    </row>
    <row r="42" spans="1:37" ht="30" customHeight="1" x14ac:dyDescent="0.35">
      <c r="A42" s="82">
        <v>44032</v>
      </c>
      <c r="B42" s="87" t="s">
        <v>3103</v>
      </c>
      <c r="C42" s="85" t="s">
        <v>3102</v>
      </c>
      <c r="D42" s="82">
        <v>44021</v>
      </c>
      <c r="E42" s="82">
        <v>44022</v>
      </c>
      <c r="F42" s="85" t="s">
        <v>3101</v>
      </c>
      <c r="G42" s="117" t="str">
        <f t="shared" si="1"/>
        <v>https://pubmed.ncbi.nlm.nih.gov/32644220/</v>
      </c>
      <c r="H42" s="105" t="s">
        <v>1063</v>
      </c>
      <c r="I42" s="105" t="s">
        <v>104</v>
      </c>
      <c r="J42" s="93" t="s">
        <v>3100</v>
      </c>
      <c r="K42" s="93" t="s">
        <v>1760</v>
      </c>
      <c r="L42" s="93">
        <v>2020</v>
      </c>
      <c r="M42" s="105" t="s">
        <v>1757</v>
      </c>
      <c r="N42" s="93" t="s">
        <v>3099</v>
      </c>
      <c r="O42" s="101" t="s">
        <v>2230</v>
      </c>
      <c r="P42" s="93" t="s">
        <v>237</v>
      </c>
      <c r="Q42" s="93" t="s">
        <v>238</v>
      </c>
      <c r="R42" s="93" t="s">
        <v>238</v>
      </c>
      <c r="S42" s="106" t="s">
        <v>238</v>
      </c>
      <c r="T42" s="93" t="s">
        <v>39</v>
      </c>
      <c r="U42" s="93" t="s">
        <v>3098</v>
      </c>
      <c r="V42" s="93" t="s">
        <v>237</v>
      </c>
      <c r="W42" s="93" t="s">
        <v>237</v>
      </c>
      <c r="X42" s="93" t="s">
        <v>237</v>
      </c>
      <c r="Y42" s="93" t="s">
        <v>237</v>
      </c>
      <c r="Z42" s="93" t="s">
        <v>237</v>
      </c>
      <c r="AA42" s="93" t="s">
        <v>238</v>
      </c>
      <c r="AB42" s="93" t="s">
        <v>238</v>
      </c>
      <c r="AC42" s="93" t="s">
        <v>238</v>
      </c>
      <c r="AD42" s="93" t="s">
        <v>238</v>
      </c>
      <c r="AE42" s="93" t="s">
        <v>238</v>
      </c>
      <c r="AF42" s="93" t="s">
        <v>238</v>
      </c>
      <c r="AG42" s="93" t="s">
        <v>238</v>
      </c>
      <c r="AH42" s="85" t="s">
        <v>238</v>
      </c>
      <c r="AI42" s="85" t="s">
        <v>238</v>
      </c>
      <c r="AJ42" s="85" t="s">
        <v>238</v>
      </c>
      <c r="AK42" s="85" t="s">
        <v>238</v>
      </c>
    </row>
    <row r="43" spans="1:37" ht="30" customHeight="1" x14ac:dyDescent="0.35">
      <c r="A43" s="82">
        <v>44032</v>
      </c>
      <c r="B43" s="87" t="s">
        <v>3097</v>
      </c>
      <c r="C43" s="85" t="s">
        <v>1761</v>
      </c>
      <c r="D43" s="82">
        <v>43988</v>
      </c>
      <c r="E43" s="82">
        <v>44020</v>
      </c>
      <c r="F43" s="85" t="s">
        <v>3096</v>
      </c>
      <c r="G43" s="117" t="str">
        <f t="shared" si="1"/>
        <v>https://pubmed.ncbi.nlm.nih.gov/32631658/</v>
      </c>
      <c r="H43" s="105" t="s">
        <v>1063</v>
      </c>
      <c r="I43" s="105" t="s">
        <v>104</v>
      </c>
      <c r="J43" s="93" t="s">
        <v>3095</v>
      </c>
      <c r="K43" s="93" t="s">
        <v>3094</v>
      </c>
      <c r="L43" s="93">
        <v>2020</v>
      </c>
      <c r="M43" s="105" t="s">
        <v>1757</v>
      </c>
      <c r="N43" s="93" t="s">
        <v>3093</v>
      </c>
      <c r="O43" s="101" t="s">
        <v>2230</v>
      </c>
      <c r="P43" s="93" t="s">
        <v>238</v>
      </c>
      <c r="Q43" s="93" t="s">
        <v>237</v>
      </c>
      <c r="R43" s="93" t="s">
        <v>238</v>
      </c>
      <c r="S43" s="106" t="s">
        <v>238</v>
      </c>
      <c r="T43" s="93" t="s">
        <v>39</v>
      </c>
      <c r="U43" s="93">
        <v>1</v>
      </c>
      <c r="V43" s="93" t="s">
        <v>238</v>
      </c>
      <c r="W43" s="93" t="s">
        <v>238</v>
      </c>
      <c r="X43" s="93" t="s">
        <v>238</v>
      </c>
      <c r="Y43" s="93" t="s">
        <v>238</v>
      </c>
      <c r="Z43" s="93" t="s">
        <v>238</v>
      </c>
      <c r="AA43" s="93" t="s">
        <v>238</v>
      </c>
      <c r="AB43" s="93" t="s">
        <v>237</v>
      </c>
      <c r="AC43" s="93" t="s">
        <v>238</v>
      </c>
      <c r="AD43" s="93" t="s">
        <v>237</v>
      </c>
      <c r="AE43" s="93" t="s">
        <v>237</v>
      </c>
      <c r="AF43" s="93" t="s">
        <v>238</v>
      </c>
      <c r="AG43" s="93" t="s">
        <v>238</v>
      </c>
      <c r="AH43" s="85" t="s">
        <v>238</v>
      </c>
      <c r="AI43" s="85" t="s">
        <v>238</v>
      </c>
      <c r="AJ43" s="85" t="s">
        <v>238</v>
      </c>
      <c r="AK43" s="85" t="s">
        <v>238</v>
      </c>
    </row>
    <row r="44" spans="1:37" ht="30" customHeight="1" x14ac:dyDescent="0.35">
      <c r="A44" s="82">
        <v>44032</v>
      </c>
      <c r="B44" s="87" t="s">
        <v>3092</v>
      </c>
      <c r="C44" s="85" t="s">
        <v>3091</v>
      </c>
      <c r="D44" s="82">
        <v>44022</v>
      </c>
      <c r="E44" s="82">
        <v>44023</v>
      </c>
      <c r="F44" s="85" t="s">
        <v>3090</v>
      </c>
      <c r="G44" s="117" t="str">
        <f t="shared" si="1"/>
        <v>https://academic.oup.com/cid/article/doi/10.1093/cid/ciaa955/5869860</v>
      </c>
      <c r="H44" s="105" t="s">
        <v>3037</v>
      </c>
      <c r="I44" s="105" t="s">
        <v>1759</v>
      </c>
      <c r="J44" s="93" t="s">
        <v>3089</v>
      </c>
      <c r="K44" s="93" t="s">
        <v>2688</v>
      </c>
      <c r="L44" s="93">
        <v>2020</v>
      </c>
      <c r="M44" s="105" t="s">
        <v>1757</v>
      </c>
      <c r="N44" s="93" t="s">
        <v>3088</v>
      </c>
      <c r="O44" s="101" t="s">
        <v>2230</v>
      </c>
      <c r="P44" s="93" t="s">
        <v>238</v>
      </c>
      <c r="Q44" s="93" t="s">
        <v>237</v>
      </c>
      <c r="R44" s="93" t="s">
        <v>238</v>
      </c>
      <c r="S44" s="106" t="s">
        <v>237</v>
      </c>
      <c r="T44" s="93" t="s">
        <v>105</v>
      </c>
      <c r="U44" s="93" t="s">
        <v>3087</v>
      </c>
      <c r="V44" s="93" t="s">
        <v>238</v>
      </c>
      <c r="W44" s="93" t="s">
        <v>238</v>
      </c>
      <c r="X44" s="93" t="s">
        <v>238</v>
      </c>
      <c r="Y44" s="93" t="s">
        <v>238</v>
      </c>
      <c r="Z44" s="93" t="s">
        <v>238</v>
      </c>
      <c r="AA44" s="93" t="s">
        <v>238</v>
      </c>
      <c r="AB44" s="93" t="s">
        <v>237</v>
      </c>
      <c r="AC44" s="93" t="s">
        <v>238</v>
      </c>
      <c r="AD44" s="93" t="s">
        <v>237</v>
      </c>
      <c r="AE44" s="93" t="s">
        <v>238</v>
      </c>
      <c r="AF44" s="93" t="s">
        <v>238</v>
      </c>
      <c r="AG44" s="93" t="s">
        <v>238</v>
      </c>
      <c r="AH44" s="85" t="s">
        <v>238</v>
      </c>
      <c r="AI44" s="85" t="s">
        <v>237</v>
      </c>
      <c r="AJ44" s="85" t="s">
        <v>238</v>
      </c>
      <c r="AK44" s="85" t="s">
        <v>238</v>
      </c>
    </row>
    <row r="45" spans="1:37" ht="30" customHeight="1" x14ac:dyDescent="0.35">
      <c r="A45" s="82">
        <v>44032</v>
      </c>
      <c r="B45" s="87" t="s">
        <v>3086</v>
      </c>
      <c r="C45" s="85" t="s">
        <v>3085</v>
      </c>
      <c r="D45" s="82">
        <v>44009</v>
      </c>
      <c r="E45" s="82">
        <v>44021</v>
      </c>
      <c r="F45" s="85" t="s">
        <v>3084</v>
      </c>
      <c r="G45" s="117" t="str">
        <f t="shared" si="1"/>
        <v>https://www.ncbi.nlm.nih.gov/pmc/articles/PMC7320266/</v>
      </c>
      <c r="H45" s="105" t="s">
        <v>1063</v>
      </c>
      <c r="I45" s="105" t="s">
        <v>104</v>
      </c>
      <c r="J45" s="93" t="s">
        <v>3083</v>
      </c>
      <c r="K45" s="93" t="s">
        <v>2692</v>
      </c>
      <c r="L45" s="93">
        <v>2020</v>
      </c>
      <c r="M45" s="105" t="s">
        <v>1757</v>
      </c>
      <c r="N45" s="93" t="s">
        <v>3082</v>
      </c>
      <c r="O45" s="101" t="s">
        <v>2230</v>
      </c>
      <c r="P45" s="93" t="s">
        <v>237</v>
      </c>
      <c r="Q45" s="93" t="s">
        <v>238</v>
      </c>
      <c r="R45" s="93" t="s">
        <v>238</v>
      </c>
      <c r="S45" s="106" t="s">
        <v>238</v>
      </c>
      <c r="T45" s="93" t="s">
        <v>39</v>
      </c>
      <c r="U45" s="93" t="s">
        <v>3081</v>
      </c>
      <c r="V45" s="93" t="s">
        <v>237</v>
      </c>
      <c r="W45" s="93" t="s">
        <v>238</v>
      </c>
      <c r="X45" s="93" t="s">
        <v>238</v>
      </c>
      <c r="Y45" s="93" t="s">
        <v>237</v>
      </c>
      <c r="Z45" s="93" t="s">
        <v>237</v>
      </c>
      <c r="AA45" s="93" t="s">
        <v>238</v>
      </c>
      <c r="AB45" s="93" t="s">
        <v>238</v>
      </c>
      <c r="AC45" s="93" t="s">
        <v>238</v>
      </c>
      <c r="AD45" s="93" t="s">
        <v>238</v>
      </c>
      <c r="AE45" s="93" t="s">
        <v>238</v>
      </c>
      <c r="AF45" s="93" t="s">
        <v>238</v>
      </c>
      <c r="AG45" s="93" t="s">
        <v>238</v>
      </c>
      <c r="AH45" s="85" t="s">
        <v>238</v>
      </c>
      <c r="AI45" s="85" t="s">
        <v>238</v>
      </c>
      <c r="AJ45" s="85" t="s">
        <v>238</v>
      </c>
      <c r="AK45" s="85" t="s">
        <v>238</v>
      </c>
    </row>
    <row r="46" spans="1:37" ht="30" customHeight="1" x14ac:dyDescent="0.35">
      <c r="A46" s="82">
        <v>44032</v>
      </c>
      <c r="B46" s="87" t="s">
        <v>3080</v>
      </c>
      <c r="C46" s="85" t="s">
        <v>1761</v>
      </c>
      <c r="D46" s="82">
        <v>44000</v>
      </c>
      <c r="E46" s="82">
        <v>44023</v>
      </c>
      <c r="F46" s="85" t="s">
        <v>3079</v>
      </c>
      <c r="G46" s="117" t="str">
        <f t="shared" si="1"/>
        <v>https://www.ncbi.nlm.nih.gov/pmc/articles/PMC730162/</v>
      </c>
      <c r="H46" s="105" t="s">
        <v>1063</v>
      </c>
      <c r="I46" s="105" t="s">
        <v>104</v>
      </c>
      <c r="J46" s="93" t="s">
        <v>3078</v>
      </c>
      <c r="K46" s="93" t="s">
        <v>3077</v>
      </c>
      <c r="L46" s="93">
        <v>2020</v>
      </c>
      <c r="M46" s="105" t="s">
        <v>1757</v>
      </c>
      <c r="N46" s="93" t="s">
        <v>3076</v>
      </c>
      <c r="O46" s="101" t="s">
        <v>2230</v>
      </c>
      <c r="P46" s="93" t="s">
        <v>237</v>
      </c>
      <c r="Q46" s="93" t="s">
        <v>238</v>
      </c>
      <c r="R46" s="93" t="s">
        <v>238</v>
      </c>
      <c r="S46" s="106" t="s">
        <v>238</v>
      </c>
      <c r="T46" s="93" t="s">
        <v>39</v>
      </c>
      <c r="U46" s="93" t="s">
        <v>2416</v>
      </c>
      <c r="V46" s="93" t="s">
        <v>237</v>
      </c>
      <c r="W46" s="93" t="s">
        <v>238</v>
      </c>
      <c r="X46" s="93" t="s">
        <v>237</v>
      </c>
      <c r="Y46" s="93" t="s">
        <v>237</v>
      </c>
      <c r="Z46" s="93" t="s">
        <v>237</v>
      </c>
      <c r="AA46" s="93" t="s">
        <v>238</v>
      </c>
      <c r="AB46" s="93" t="s">
        <v>238</v>
      </c>
      <c r="AC46" s="93" t="s">
        <v>238</v>
      </c>
      <c r="AD46" s="93" t="s">
        <v>238</v>
      </c>
      <c r="AE46" s="93" t="s">
        <v>238</v>
      </c>
      <c r="AF46" s="93" t="s">
        <v>238</v>
      </c>
      <c r="AG46" s="93" t="s">
        <v>238</v>
      </c>
      <c r="AH46" s="85" t="s">
        <v>238</v>
      </c>
      <c r="AI46" s="85" t="s">
        <v>238</v>
      </c>
      <c r="AJ46" s="85" t="s">
        <v>238</v>
      </c>
      <c r="AK46" s="85" t="s">
        <v>238</v>
      </c>
    </row>
    <row r="47" spans="1:37" ht="30" customHeight="1" x14ac:dyDescent="0.35">
      <c r="A47" s="82">
        <v>44032</v>
      </c>
      <c r="B47" s="87" t="s">
        <v>3075</v>
      </c>
      <c r="C47" s="85" t="s">
        <v>3074</v>
      </c>
      <c r="D47" s="82">
        <v>44023</v>
      </c>
      <c r="E47" s="82">
        <v>44025</v>
      </c>
      <c r="F47" s="85" t="s">
        <v>3073</v>
      </c>
      <c r="G47" s="117" t="str">
        <f t="shared" si="1"/>
        <v>http://medrxiv.org/content/early/2020/07/11/2020.07.07.20146332.abstract</v>
      </c>
      <c r="H47" s="105" t="s">
        <v>1112</v>
      </c>
      <c r="I47" s="105" t="s">
        <v>104</v>
      </c>
      <c r="J47" s="93" t="s">
        <v>3072</v>
      </c>
      <c r="K47" s="93"/>
      <c r="L47" s="93">
        <v>2020</v>
      </c>
      <c r="M47" s="105" t="s">
        <v>1268</v>
      </c>
      <c r="N47" s="93" t="s">
        <v>3071</v>
      </c>
      <c r="O47" s="101" t="s">
        <v>2230</v>
      </c>
      <c r="P47" s="93" t="s">
        <v>237</v>
      </c>
      <c r="Q47" s="93" t="s">
        <v>237</v>
      </c>
      <c r="R47" s="93"/>
      <c r="S47" s="106"/>
      <c r="T47" s="93" t="s">
        <v>105</v>
      </c>
      <c r="U47" s="93">
        <v>51</v>
      </c>
      <c r="V47" s="93" t="s">
        <v>237</v>
      </c>
      <c r="W47" s="93"/>
      <c r="X47" s="93" t="s">
        <v>237</v>
      </c>
      <c r="Y47" s="93" t="s">
        <v>237</v>
      </c>
      <c r="Z47" s="93" t="s">
        <v>237</v>
      </c>
      <c r="AA47" s="93" t="s">
        <v>237</v>
      </c>
      <c r="AB47" s="93" t="s">
        <v>237</v>
      </c>
      <c r="AC47" s="93"/>
      <c r="AD47" s="93"/>
      <c r="AE47" s="93" t="s">
        <v>237</v>
      </c>
      <c r="AF47" s="93"/>
      <c r="AG47" s="93"/>
    </row>
    <row r="48" spans="1:37" ht="30" customHeight="1" x14ac:dyDescent="0.35">
      <c r="A48" s="82">
        <v>44018</v>
      </c>
      <c r="B48" s="87" t="s">
        <v>3070</v>
      </c>
      <c r="C48" s="87" t="s">
        <v>3069</v>
      </c>
      <c r="D48" s="82">
        <v>44011</v>
      </c>
      <c r="E48" s="82">
        <v>44014</v>
      </c>
      <c r="F48" s="85" t="s">
        <v>3068</v>
      </c>
      <c r="G48" s="117" t="str">
        <f t="shared" si="1"/>
        <v>https://www.scielo.br/scielo.php?script=sci_arttext&amp;pid=S034-71672020001400400&amp;tlng=en</v>
      </c>
      <c r="H48" s="105" t="s">
        <v>1063</v>
      </c>
      <c r="I48" s="105" t="s">
        <v>109</v>
      </c>
      <c r="J48" s="93" t="s">
        <v>3067</v>
      </c>
      <c r="K48" s="93" t="s">
        <v>3066</v>
      </c>
      <c r="L48" s="93">
        <v>2020</v>
      </c>
      <c r="M48" s="105" t="s">
        <v>1757</v>
      </c>
      <c r="N48" s="93" t="s">
        <v>3065</v>
      </c>
      <c r="O48" s="101" t="s">
        <v>2230</v>
      </c>
      <c r="P48" s="93" t="s">
        <v>238</v>
      </c>
      <c r="Q48" s="93" t="s">
        <v>238</v>
      </c>
      <c r="R48" s="93" t="s">
        <v>238</v>
      </c>
      <c r="S48" s="106" t="s">
        <v>237</v>
      </c>
      <c r="T48" s="93" t="s">
        <v>39</v>
      </c>
      <c r="U48" s="93" t="s">
        <v>1864</v>
      </c>
      <c r="V48" s="93" t="s">
        <v>238</v>
      </c>
      <c r="W48" s="93" t="s">
        <v>238</v>
      </c>
      <c r="X48" s="93" t="s">
        <v>238</v>
      </c>
      <c r="Y48" s="93" t="s">
        <v>238</v>
      </c>
      <c r="Z48" s="93" t="s">
        <v>238</v>
      </c>
      <c r="AA48" s="93" t="s">
        <v>238</v>
      </c>
      <c r="AB48" s="93" t="s">
        <v>238</v>
      </c>
      <c r="AC48" s="93" t="s">
        <v>238</v>
      </c>
      <c r="AD48" s="93" t="s">
        <v>238</v>
      </c>
      <c r="AE48" s="93" t="s">
        <v>238</v>
      </c>
      <c r="AF48" s="93" t="s">
        <v>238</v>
      </c>
      <c r="AG48" s="93" t="s">
        <v>238</v>
      </c>
      <c r="AH48" s="85" t="s">
        <v>238</v>
      </c>
      <c r="AI48" s="85" t="s">
        <v>238</v>
      </c>
      <c r="AJ48" s="85" t="s">
        <v>238</v>
      </c>
      <c r="AK48" s="85" t="s">
        <v>238</v>
      </c>
    </row>
    <row r="49" spans="1:37" ht="30" customHeight="1" x14ac:dyDescent="0.35">
      <c r="A49" s="82">
        <v>44018</v>
      </c>
      <c r="B49" s="87" t="s">
        <v>3064</v>
      </c>
      <c r="C49" s="85" t="s">
        <v>1761</v>
      </c>
      <c r="D49" s="82">
        <v>44007</v>
      </c>
      <c r="E49" s="82">
        <v>44011</v>
      </c>
      <c r="F49" s="85" t="s">
        <v>3063</v>
      </c>
      <c r="G49" s="117" t="str">
        <f t="shared" si="1"/>
        <v>https://www.ncbi.nlm.nih.gov/pmc/articles/PMC7316046/</v>
      </c>
      <c r="H49" s="105" t="s">
        <v>3062</v>
      </c>
      <c r="I49" s="105" t="s">
        <v>104</v>
      </c>
      <c r="J49" s="93" t="s">
        <v>3061</v>
      </c>
      <c r="K49" s="93" t="s">
        <v>2703</v>
      </c>
      <c r="L49" s="93">
        <v>2020</v>
      </c>
      <c r="M49" s="105" t="s">
        <v>1757</v>
      </c>
      <c r="N49" s="93" t="s">
        <v>3060</v>
      </c>
      <c r="O49" s="101" t="s">
        <v>2230</v>
      </c>
      <c r="P49" s="93" t="s">
        <v>237</v>
      </c>
      <c r="Q49" s="93" t="s">
        <v>238</v>
      </c>
      <c r="R49" s="93" t="s">
        <v>238</v>
      </c>
      <c r="S49" s="106" t="s">
        <v>238</v>
      </c>
      <c r="T49" s="93" t="s">
        <v>39</v>
      </c>
      <c r="U49" s="93" t="s">
        <v>2416</v>
      </c>
      <c r="V49" s="93" t="s">
        <v>237</v>
      </c>
      <c r="W49" s="93" t="s">
        <v>238</v>
      </c>
      <c r="X49" s="93" t="s">
        <v>238</v>
      </c>
      <c r="Y49" s="93" t="s">
        <v>238</v>
      </c>
      <c r="Z49" s="93" t="s">
        <v>238</v>
      </c>
      <c r="AA49" s="93" t="s">
        <v>238</v>
      </c>
      <c r="AB49" s="93" t="s">
        <v>238</v>
      </c>
      <c r="AC49" s="93" t="s">
        <v>238</v>
      </c>
      <c r="AD49" s="93" t="s">
        <v>238</v>
      </c>
      <c r="AE49" s="93" t="s">
        <v>238</v>
      </c>
      <c r="AF49" s="93" t="s">
        <v>238</v>
      </c>
      <c r="AG49" s="93" t="s">
        <v>238</v>
      </c>
      <c r="AH49" s="85" t="s">
        <v>238</v>
      </c>
      <c r="AI49" s="85" t="s">
        <v>238</v>
      </c>
      <c r="AJ49" s="85" t="s">
        <v>238</v>
      </c>
      <c r="AK49" s="85" t="s">
        <v>238</v>
      </c>
    </row>
    <row r="50" spans="1:37" ht="30" customHeight="1" x14ac:dyDescent="0.35">
      <c r="A50" s="82">
        <v>44018</v>
      </c>
      <c r="B50" s="87" t="s">
        <v>3059</v>
      </c>
      <c r="C50" s="87" t="s">
        <v>3058</v>
      </c>
      <c r="D50" s="82">
        <v>44004</v>
      </c>
      <c r="E50" s="82">
        <v>44006</v>
      </c>
      <c r="F50" s="85" t="s">
        <v>3057</v>
      </c>
      <c r="G50" s="117" t="str">
        <f t="shared" si="1"/>
        <v>http://medrxiv.org/content/early/2020/06/23/2020.06.22.20136994.abstract</v>
      </c>
      <c r="H50" s="93" t="s">
        <v>1063</v>
      </c>
      <c r="I50" s="93" t="s">
        <v>104</v>
      </c>
      <c r="J50" s="93" t="s">
        <v>3056</v>
      </c>
      <c r="K50" s="93" t="s">
        <v>1961</v>
      </c>
      <c r="L50" s="93">
        <v>2020</v>
      </c>
      <c r="M50" s="93" t="s">
        <v>1268</v>
      </c>
      <c r="N50" s="93" t="s">
        <v>3055</v>
      </c>
      <c r="O50" s="101" t="s">
        <v>2230</v>
      </c>
      <c r="P50" s="93" t="s">
        <v>238</v>
      </c>
      <c r="Q50" s="93" t="s">
        <v>237</v>
      </c>
      <c r="R50" s="93" t="s">
        <v>238</v>
      </c>
      <c r="S50" s="106" t="s">
        <v>237</v>
      </c>
      <c r="T50" s="93" t="s">
        <v>39</v>
      </c>
      <c r="U50" s="93">
        <v>39</v>
      </c>
      <c r="V50" s="93" t="s">
        <v>238</v>
      </c>
      <c r="W50" s="93" t="s">
        <v>238</v>
      </c>
      <c r="X50" s="93" t="s">
        <v>238</v>
      </c>
      <c r="Y50" s="93" t="s">
        <v>238</v>
      </c>
      <c r="Z50" s="93" t="s">
        <v>238</v>
      </c>
      <c r="AA50" s="93" t="s">
        <v>238</v>
      </c>
      <c r="AB50" s="93" t="s">
        <v>237</v>
      </c>
      <c r="AC50" s="93" t="s">
        <v>238</v>
      </c>
      <c r="AD50" s="93" t="s">
        <v>238</v>
      </c>
      <c r="AE50" s="93" t="s">
        <v>237</v>
      </c>
      <c r="AF50" s="93" t="s">
        <v>238</v>
      </c>
      <c r="AG50" s="93" t="s">
        <v>238</v>
      </c>
      <c r="AH50" s="85" t="s">
        <v>238</v>
      </c>
      <c r="AI50" s="85" t="s">
        <v>237</v>
      </c>
      <c r="AJ50" s="85" t="s">
        <v>238</v>
      </c>
      <c r="AK50" s="85" t="s">
        <v>238</v>
      </c>
    </row>
    <row r="51" spans="1:37" ht="30" customHeight="1" x14ac:dyDescent="0.35">
      <c r="A51" s="82">
        <v>44011</v>
      </c>
      <c r="B51" s="87" t="s">
        <v>3054</v>
      </c>
      <c r="C51" s="85" t="s">
        <v>1761</v>
      </c>
      <c r="D51" s="82">
        <v>43994</v>
      </c>
      <c r="E51" s="82">
        <v>43995</v>
      </c>
      <c r="F51" s="85" t="s">
        <v>3053</v>
      </c>
      <c r="G51" s="117" t="str">
        <f t="shared" si="1"/>
        <v>https://www.ncbi.nlm.nih.gov/pmc/articles/PMC7289627/</v>
      </c>
      <c r="H51" s="105" t="s">
        <v>1112</v>
      </c>
      <c r="I51" s="105" t="s">
        <v>104</v>
      </c>
      <c r="J51" s="93" t="s">
        <v>3052</v>
      </c>
      <c r="K51" s="93" t="s">
        <v>3051</v>
      </c>
      <c r="L51" s="93">
        <v>2020</v>
      </c>
      <c r="M51" s="105" t="s">
        <v>1757</v>
      </c>
      <c r="N51" s="93" t="s">
        <v>3050</v>
      </c>
      <c r="O51" s="101" t="s">
        <v>2230</v>
      </c>
      <c r="P51" s="93" t="s">
        <v>238</v>
      </c>
      <c r="Q51" s="93" t="s">
        <v>237</v>
      </c>
      <c r="R51" s="93" t="s">
        <v>238</v>
      </c>
      <c r="S51" s="106" t="s">
        <v>238</v>
      </c>
      <c r="T51" s="93" t="s">
        <v>39</v>
      </c>
      <c r="U51" s="93">
        <v>1</v>
      </c>
      <c r="V51" s="93" t="s">
        <v>238</v>
      </c>
      <c r="W51" s="93" t="s">
        <v>238</v>
      </c>
      <c r="X51" s="93" t="s">
        <v>238</v>
      </c>
      <c r="Y51" s="93" t="s">
        <v>238</v>
      </c>
      <c r="Z51" s="93" t="s">
        <v>238</v>
      </c>
      <c r="AA51" s="93" t="s">
        <v>238</v>
      </c>
      <c r="AB51" s="93" t="s">
        <v>237</v>
      </c>
      <c r="AC51" s="93" t="s">
        <v>237</v>
      </c>
      <c r="AD51" s="93" t="s">
        <v>237</v>
      </c>
      <c r="AE51" s="93" t="s">
        <v>237</v>
      </c>
      <c r="AF51" s="93" t="s">
        <v>238</v>
      </c>
      <c r="AG51" s="93" t="s">
        <v>238</v>
      </c>
      <c r="AH51" s="85" t="s">
        <v>238</v>
      </c>
      <c r="AI51" s="85" t="s">
        <v>238</v>
      </c>
      <c r="AJ51" s="85" t="s">
        <v>238</v>
      </c>
      <c r="AK51" s="85" t="s">
        <v>238</v>
      </c>
    </row>
    <row r="52" spans="1:37" ht="30" customHeight="1" x14ac:dyDescent="0.35">
      <c r="A52" s="82">
        <v>44011</v>
      </c>
      <c r="B52" s="87" t="s">
        <v>3049</v>
      </c>
      <c r="C52" s="85" t="s">
        <v>3048</v>
      </c>
      <c r="D52" s="82">
        <v>43997</v>
      </c>
      <c r="E52" s="82">
        <v>44001</v>
      </c>
      <c r="F52" s="85" t="s">
        <v>3047</v>
      </c>
      <c r="G52" s="117" t="str">
        <f t="shared" si="1"/>
        <v>https://pubmed.ncbi.nlm.nih.gov/32549337/</v>
      </c>
      <c r="H52" s="105" t="s">
        <v>1112</v>
      </c>
      <c r="I52" s="105" t="s">
        <v>104</v>
      </c>
      <c r="J52" s="93" t="s">
        <v>3046</v>
      </c>
      <c r="K52" s="93" t="s">
        <v>2676</v>
      </c>
      <c r="L52" s="93">
        <v>2020</v>
      </c>
      <c r="M52" s="105" t="s">
        <v>1757</v>
      </c>
      <c r="N52" s="93" t="s">
        <v>3045</v>
      </c>
      <c r="O52" s="101" t="s">
        <v>2230</v>
      </c>
      <c r="P52" s="93" t="s">
        <v>238</v>
      </c>
      <c r="Q52" s="93" t="s">
        <v>237</v>
      </c>
      <c r="R52" s="93" t="s">
        <v>238</v>
      </c>
      <c r="S52" s="106" t="s">
        <v>238</v>
      </c>
      <c r="T52" s="93" t="s">
        <v>39</v>
      </c>
      <c r="U52" s="93" t="s">
        <v>755</v>
      </c>
      <c r="V52" s="93" t="s">
        <v>238</v>
      </c>
      <c r="W52" s="93" t="s">
        <v>238</v>
      </c>
      <c r="X52" s="93" t="s">
        <v>238</v>
      </c>
      <c r="Y52" s="93" t="s">
        <v>238</v>
      </c>
      <c r="Z52" s="93" t="s">
        <v>238</v>
      </c>
      <c r="AA52" s="93" t="s">
        <v>238</v>
      </c>
      <c r="AB52" s="93" t="s">
        <v>238</v>
      </c>
      <c r="AC52" s="93" t="s">
        <v>237</v>
      </c>
      <c r="AD52" s="93" t="s">
        <v>237</v>
      </c>
      <c r="AE52" s="93" t="s">
        <v>238</v>
      </c>
      <c r="AF52" s="93" t="s">
        <v>238</v>
      </c>
      <c r="AG52" s="93" t="s">
        <v>238</v>
      </c>
      <c r="AH52" s="85" t="s">
        <v>238</v>
      </c>
      <c r="AI52" s="85" t="s">
        <v>238</v>
      </c>
      <c r="AJ52" s="85" t="s">
        <v>238</v>
      </c>
      <c r="AK52" s="85" t="s">
        <v>238</v>
      </c>
    </row>
    <row r="53" spans="1:37" ht="30" customHeight="1" x14ac:dyDescent="0.35">
      <c r="A53" s="82">
        <v>44011</v>
      </c>
      <c r="B53" s="87" t="s">
        <v>3044</v>
      </c>
      <c r="C53" s="85" t="s">
        <v>1761</v>
      </c>
      <c r="D53" s="82">
        <v>43985</v>
      </c>
      <c r="E53" s="82">
        <v>43993</v>
      </c>
      <c r="F53" s="85" t="s">
        <v>3043</v>
      </c>
      <c r="G53" s="117" t="str">
        <f t="shared" si="1"/>
        <v>https://www.scielo.br/scielo.php?pid=S1807-59322020000100508&amp;script=sci_arttext</v>
      </c>
      <c r="H53" s="105" t="s">
        <v>1063</v>
      </c>
      <c r="I53" s="105" t="s">
        <v>104</v>
      </c>
      <c r="J53" s="93" t="s">
        <v>3042</v>
      </c>
      <c r="K53" s="93" t="s">
        <v>2977</v>
      </c>
      <c r="L53" s="93">
        <v>2020</v>
      </c>
      <c r="M53" s="105" t="s">
        <v>1757</v>
      </c>
      <c r="N53" s="93" t="s">
        <v>3041</v>
      </c>
      <c r="O53" s="101" t="s">
        <v>2230</v>
      </c>
      <c r="P53" s="93" t="s">
        <v>237</v>
      </c>
      <c r="Q53" s="93" t="s">
        <v>238</v>
      </c>
      <c r="R53" s="93" t="s">
        <v>238</v>
      </c>
      <c r="S53" s="106" t="s">
        <v>238</v>
      </c>
      <c r="T53" s="93" t="s">
        <v>39</v>
      </c>
      <c r="U53" s="93">
        <v>1</v>
      </c>
      <c r="V53" s="93" t="s">
        <v>237</v>
      </c>
      <c r="W53" s="93" t="s">
        <v>238</v>
      </c>
      <c r="X53" s="93" t="s">
        <v>238</v>
      </c>
      <c r="Y53" s="93" t="s">
        <v>238</v>
      </c>
      <c r="Z53" s="93" t="s">
        <v>238</v>
      </c>
      <c r="AA53" s="93" t="s">
        <v>238</v>
      </c>
      <c r="AB53" s="93" t="s">
        <v>238</v>
      </c>
      <c r="AC53" s="93" t="s">
        <v>238</v>
      </c>
      <c r="AD53" s="93" t="s">
        <v>238</v>
      </c>
      <c r="AE53" s="93" t="s">
        <v>238</v>
      </c>
      <c r="AF53" s="93" t="s">
        <v>238</v>
      </c>
      <c r="AG53" s="93" t="s">
        <v>238</v>
      </c>
      <c r="AH53" s="85" t="s">
        <v>238</v>
      </c>
      <c r="AI53" s="85" t="s">
        <v>238</v>
      </c>
      <c r="AJ53" s="85" t="s">
        <v>238</v>
      </c>
    </row>
    <row r="54" spans="1:37" ht="30" customHeight="1" x14ac:dyDescent="0.35">
      <c r="A54" s="82">
        <v>44011</v>
      </c>
      <c r="B54" s="87" t="s">
        <v>3040</v>
      </c>
      <c r="C54" s="85" t="s">
        <v>3039</v>
      </c>
      <c r="D54" s="82">
        <v>43996</v>
      </c>
      <c r="E54" s="82">
        <v>43999</v>
      </c>
      <c r="F54" s="85" t="s">
        <v>3038</v>
      </c>
      <c r="G54" s="117" t="str">
        <f t="shared" si="1"/>
        <v>http://medrxiv.org/content/early/2020/06/16/2020.06.14.20130898.abstract</v>
      </c>
      <c r="H54" s="105" t="s">
        <v>3037</v>
      </c>
      <c r="I54" s="105" t="s">
        <v>104</v>
      </c>
      <c r="J54" s="93" t="s">
        <v>3036</v>
      </c>
      <c r="K54" s="93" t="s">
        <v>1961</v>
      </c>
      <c r="L54" s="93" t="s">
        <v>2685</v>
      </c>
      <c r="M54" s="105" t="s">
        <v>1268</v>
      </c>
      <c r="N54" s="105" t="s">
        <v>3035</v>
      </c>
      <c r="O54" s="101" t="s">
        <v>2230</v>
      </c>
      <c r="P54" s="93" t="s">
        <v>237</v>
      </c>
      <c r="Q54" s="93" t="s">
        <v>238</v>
      </c>
      <c r="R54" s="93" t="s">
        <v>237</v>
      </c>
      <c r="S54" s="106" t="s">
        <v>238</v>
      </c>
      <c r="T54" s="93" t="s">
        <v>39</v>
      </c>
      <c r="U54" s="93" t="s">
        <v>3034</v>
      </c>
      <c r="V54" s="93" t="s">
        <v>237</v>
      </c>
      <c r="W54" s="93" t="s">
        <v>238</v>
      </c>
      <c r="X54" s="93" t="s">
        <v>238</v>
      </c>
      <c r="Y54" s="93" t="s">
        <v>237</v>
      </c>
      <c r="Z54" s="93" t="s">
        <v>238</v>
      </c>
      <c r="AA54" s="93" t="s">
        <v>238</v>
      </c>
      <c r="AB54" s="93" t="s">
        <v>238</v>
      </c>
      <c r="AC54" s="93" t="s">
        <v>238</v>
      </c>
      <c r="AD54" s="93" t="s">
        <v>238</v>
      </c>
      <c r="AE54" s="93" t="s">
        <v>238</v>
      </c>
      <c r="AF54" s="93" t="s">
        <v>238</v>
      </c>
      <c r="AG54" s="93" t="s">
        <v>238</v>
      </c>
      <c r="AH54" s="85" t="s">
        <v>238</v>
      </c>
      <c r="AI54" s="85" t="s">
        <v>238</v>
      </c>
      <c r="AJ54" s="85" t="s">
        <v>238</v>
      </c>
      <c r="AK54" s="85" t="s">
        <v>238</v>
      </c>
    </row>
    <row r="55" spans="1:37" ht="30" customHeight="1" x14ac:dyDescent="0.35">
      <c r="A55" s="82">
        <v>44011</v>
      </c>
      <c r="B55" s="87" t="s">
        <v>3033</v>
      </c>
      <c r="C55" s="85" t="s">
        <v>3032</v>
      </c>
      <c r="D55" s="82">
        <v>43994</v>
      </c>
      <c r="E55" s="82">
        <v>43997</v>
      </c>
      <c r="F55" s="85" t="s">
        <v>3031</v>
      </c>
      <c r="G55" s="117" t="str">
        <f t="shared" si="1"/>
        <v>http://biorxiv.org/content/early/2020/06/12/2020.06.12.148411.abstract</v>
      </c>
      <c r="H55" s="105" t="s">
        <v>1063</v>
      </c>
      <c r="I55" s="105" t="s">
        <v>104</v>
      </c>
      <c r="J55" s="93" t="s">
        <v>3030</v>
      </c>
      <c r="K55" s="93" t="s">
        <v>2691</v>
      </c>
      <c r="L55" s="93" t="s">
        <v>2685</v>
      </c>
      <c r="M55" s="105" t="s">
        <v>1268</v>
      </c>
      <c r="N55" s="105" t="s">
        <v>3029</v>
      </c>
      <c r="O55" s="101" t="s">
        <v>2230</v>
      </c>
      <c r="P55" s="93" t="s">
        <v>237</v>
      </c>
      <c r="Q55" s="93" t="s">
        <v>238</v>
      </c>
      <c r="R55" s="93" t="s">
        <v>237</v>
      </c>
      <c r="S55" s="106" t="s">
        <v>238</v>
      </c>
      <c r="T55" s="93" t="s">
        <v>39</v>
      </c>
      <c r="U55" s="93" t="s">
        <v>755</v>
      </c>
      <c r="V55" s="93" t="s">
        <v>238</v>
      </c>
      <c r="W55" s="93" t="s">
        <v>238</v>
      </c>
      <c r="X55" s="93" t="s">
        <v>238</v>
      </c>
      <c r="Y55" s="93" t="s">
        <v>238</v>
      </c>
      <c r="Z55" s="93" t="s">
        <v>238</v>
      </c>
      <c r="AA55" s="93" t="s">
        <v>238</v>
      </c>
      <c r="AB55" s="93" t="s">
        <v>238</v>
      </c>
      <c r="AC55" s="93" t="s">
        <v>238</v>
      </c>
      <c r="AD55" s="93" t="s">
        <v>238</v>
      </c>
      <c r="AE55" s="93" t="s">
        <v>238</v>
      </c>
      <c r="AF55" s="93" t="s">
        <v>237</v>
      </c>
      <c r="AG55" s="93" t="s">
        <v>238</v>
      </c>
      <c r="AH55" s="85" t="s">
        <v>238</v>
      </c>
      <c r="AI55" s="85" t="s">
        <v>238</v>
      </c>
      <c r="AJ55" s="85" t="s">
        <v>238</v>
      </c>
      <c r="AK55" s="85" t="s">
        <v>238</v>
      </c>
    </row>
    <row r="56" spans="1:37" ht="30" customHeight="1" x14ac:dyDescent="0.35">
      <c r="A56" s="82">
        <v>43997</v>
      </c>
      <c r="B56" s="87" t="s">
        <v>3010</v>
      </c>
      <c r="C56" s="85" t="s">
        <v>3028</v>
      </c>
      <c r="D56" s="82">
        <v>43973</v>
      </c>
      <c r="E56" s="82">
        <v>43978</v>
      </c>
      <c r="F56" s="85" t="s">
        <v>3008</v>
      </c>
      <c r="G56" s="117" t="str">
        <f t="shared" si="1"/>
        <v>https://journals.lww.com/jpgn/Abstract/9000/Prolonged_fecal_shedding_of_SARS_CoV_2_in.96043.aspx</v>
      </c>
      <c r="H56" s="105" t="s">
        <v>3007</v>
      </c>
      <c r="I56" s="105" t="s">
        <v>109</v>
      </c>
      <c r="J56" s="93" t="s">
        <v>3006</v>
      </c>
      <c r="K56" s="93" t="s">
        <v>3005</v>
      </c>
      <c r="L56" s="93">
        <v>2020</v>
      </c>
      <c r="M56" s="105" t="s">
        <v>1757</v>
      </c>
      <c r="N56" s="93" t="s">
        <v>3004</v>
      </c>
      <c r="O56" s="101" t="s">
        <v>2230</v>
      </c>
      <c r="P56" s="93" t="s">
        <v>238</v>
      </c>
      <c r="Q56" s="93" t="s">
        <v>237</v>
      </c>
      <c r="R56" s="93" t="s">
        <v>238</v>
      </c>
      <c r="S56" s="106" t="s">
        <v>238</v>
      </c>
      <c r="T56" s="93" t="s">
        <v>101</v>
      </c>
      <c r="U56" s="93" t="s">
        <v>3003</v>
      </c>
      <c r="V56" s="93" t="s">
        <v>238</v>
      </c>
      <c r="W56" s="93" t="s">
        <v>238</v>
      </c>
      <c r="X56" s="93" t="s">
        <v>238</v>
      </c>
      <c r="Y56" s="93" t="s">
        <v>238</v>
      </c>
      <c r="Z56" s="93" t="s">
        <v>238</v>
      </c>
      <c r="AA56" s="93" t="s">
        <v>237</v>
      </c>
      <c r="AB56" s="93" t="s">
        <v>237</v>
      </c>
      <c r="AC56" s="93" t="s">
        <v>238</v>
      </c>
      <c r="AD56" s="93" t="s">
        <v>238</v>
      </c>
      <c r="AE56" s="93" t="s">
        <v>238</v>
      </c>
      <c r="AF56" s="93" t="s">
        <v>238</v>
      </c>
      <c r="AG56" s="93" t="s">
        <v>238</v>
      </c>
      <c r="AH56" s="85" t="s">
        <v>238</v>
      </c>
      <c r="AI56" s="85" t="s">
        <v>238</v>
      </c>
      <c r="AJ56" s="85" t="s">
        <v>238</v>
      </c>
      <c r="AK56" s="85" t="s">
        <v>238</v>
      </c>
    </row>
    <row r="57" spans="1:37" ht="30" customHeight="1" x14ac:dyDescent="0.35">
      <c r="A57" s="82">
        <v>43997</v>
      </c>
      <c r="B57" s="87" t="s">
        <v>3002</v>
      </c>
      <c r="C57" s="85" t="s">
        <v>3001</v>
      </c>
      <c r="D57" s="82">
        <v>43977</v>
      </c>
      <c r="E57" s="82">
        <v>43982</v>
      </c>
      <c r="F57" s="85" t="s">
        <v>3000</v>
      </c>
      <c r="G57" s="117" t="str">
        <f t="shared" si="1"/>
        <v>https://europepmc.org/article/pmc/pmc7251358</v>
      </c>
      <c r="H57" s="105" t="s">
        <v>2999</v>
      </c>
      <c r="I57" s="105" t="s">
        <v>2186</v>
      </c>
      <c r="J57" s="93" t="s">
        <v>2998</v>
      </c>
      <c r="K57" s="93" t="s">
        <v>2997</v>
      </c>
      <c r="L57" s="93">
        <v>2020</v>
      </c>
      <c r="M57" s="105" t="s">
        <v>1757</v>
      </c>
      <c r="N57" s="93" t="s">
        <v>2996</v>
      </c>
      <c r="O57" s="101" t="s">
        <v>2230</v>
      </c>
      <c r="P57" s="93" t="s">
        <v>238</v>
      </c>
      <c r="Q57" s="93" t="s">
        <v>237</v>
      </c>
      <c r="R57" s="93" t="s">
        <v>238</v>
      </c>
      <c r="S57" s="106" t="s">
        <v>238</v>
      </c>
      <c r="T57" s="93" t="s">
        <v>101</v>
      </c>
      <c r="U57" s="93" t="s">
        <v>2995</v>
      </c>
      <c r="V57" s="93" t="s">
        <v>238</v>
      </c>
      <c r="W57" s="93" t="s">
        <v>238</v>
      </c>
      <c r="X57" s="93" t="s">
        <v>238</v>
      </c>
      <c r="Y57" s="93" t="s">
        <v>238</v>
      </c>
      <c r="Z57" s="93" t="s">
        <v>238</v>
      </c>
      <c r="AA57" s="93" t="s">
        <v>237</v>
      </c>
      <c r="AB57" s="93" t="s">
        <v>237</v>
      </c>
      <c r="AC57" s="93" t="s">
        <v>238</v>
      </c>
      <c r="AD57" s="93" t="s">
        <v>238</v>
      </c>
      <c r="AE57" s="93" t="s">
        <v>238</v>
      </c>
      <c r="AF57" s="93" t="s">
        <v>238</v>
      </c>
      <c r="AG57" s="93" t="s">
        <v>238</v>
      </c>
      <c r="AH57" s="85" t="s">
        <v>238</v>
      </c>
      <c r="AI57" s="85" t="s">
        <v>238</v>
      </c>
      <c r="AJ57" s="85" t="s">
        <v>238</v>
      </c>
      <c r="AK57" s="85" t="s">
        <v>238</v>
      </c>
    </row>
    <row r="58" spans="1:37" ht="30" customHeight="1" x14ac:dyDescent="0.35">
      <c r="A58" s="82">
        <v>43997</v>
      </c>
      <c r="B58" s="87" t="s">
        <v>2698</v>
      </c>
      <c r="C58" s="85" t="s">
        <v>3027</v>
      </c>
      <c r="D58" s="82">
        <v>43981</v>
      </c>
      <c r="E58" s="82">
        <v>43984</v>
      </c>
      <c r="F58" s="85" t="s">
        <v>2700</v>
      </c>
      <c r="G58" s="117" t="str">
        <f t="shared" si="1"/>
        <v>https://www.sciencedirect.com/science/article/pii/S1477893920302349</v>
      </c>
      <c r="H58" s="93" t="s">
        <v>2701</v>
      </c>
      <c r="I58" s="93" t="s">
        <v>102</v>
      </c>
      <c r="J58" s="93" t="s">
        <v>2702</v>
      </c>
      <c r="K58" s="93" t="s">
        <v>2703</v>
      </c>
      <c r="L58" s="93">
        <v>2020</v>
      </c>
      <c r="M58" s="93" t="s">
        <v>1757</v>
      </c>
      <c r="N58" s="93" t="s">
        <v>2704</v>
      </c>
      <c r="O58" s="101" t="s">
        <v>2230</v>
      </c>
      <c r="P58" s="93" t="s">
        <v>237</v>
      </c>
      <c r="Q58" s="93" t="s">
        <v>237</v>
      </c>
      <c r="R58" s="93" t="s">
        <v>237</v>
      </c>
      <c r="S58" s="93" t="s">
        <v>237</v>
      </c>
      <c r="T58" s="93" t="s">
        <v>101</v>
      </c>
      <c r="U58" s="93" t="s">
        <v>2684</v>
      </c>
      <c r="V58" s="93" t="s">
        <v>237</v>
      </c>
      <c r="W58" s="93" t="s">
        <v>238</v>
      </c>
      <c r="X58" s="93" t="s">
        <v>238</v>
      </c>
      <c r="Y58" s="93" t="s">
        <v>237</v>
      </c>
      <c r="Z58" s="93" t="s">
        <v>237</v>
      </c>
      <c r="AA58" s="93" t="s">
        <v>237</v>
      </c>
      <c r="AB58" s="93" t="s">
        <v>237</v>
      </c>
      <c r="AC58" s="93" t="s">
        <v>238</v>
      </c>
      <c r="AD58" s="93" t="s">
        <v>238</v>
      </c>
      <c r="AE58" s="93" t="s">
        <v>237</v>
      </c>
      <c r="AF58" s="93" t="s">
        <v>237</v>
      </c>
      <c r="AG58" s="93" t="s">
        <v>237</v>
      </c>
      <c r="AH58" s="85" t="s">
        <v>237</v>
      </c>
      <c r="AI58" s="85" t="s">
        <v>237</v>
      </c>
      <c r="AJ58" s="85" t="s">
        <v>238</v>
      </c>
      <c r="AK58" s="85" t="s">
        <v>238</v>
      </c>
    </row>
    <row r="59" spans="1:37" ht="30" customHeight="1" x14ac:dyDescent="0.35">
      <c r="A59" s="82">
        <v>43997</v>
      </c>
      <c r="B59" s="87" t="s">
        <v>3026</v>
      </c>
      <c r="C59" s="85" t="s">
        <v>3025</v>
      </c>
      <c r="D59" s="82">
        <v>43982</v>
      </c>
      <c r="E59" s="82">
        <v>43985</v>
      </c>
      <c r="F59" s="85" t="s">
        <v>3024</v>
      </c>
      <c r="G59" s="117" t="str">
        <f t="shared" si="1"/>
        <v>http://medrxiv.org/content/early/2020/06/02/2020.05.31.20107276.abstract</v>
      </c>
      <c r="H59" s="93" t="s">
        <v>1112</v>
      </c>
      <c r="I59" s="93" t="s">
        <v>100</v>
      </c>
      <c r="J59" s="93" t="s">
        <v>3023</v>
      </c>
      <c r="K59" s="93" t="s">
        <v>1961</v>
      </c>
      <c r="L59" s="93" t="s">
        <v>2685</v>
      </c>
      <c r="M59" s="93" t="s">
        <v>2683</v>
      </c>
      <c r="N59" s="93" t="s">
        <v>3022</v>
      </c>
      <c r="O59" s="101" t="s">
        <v>2230</v>
      </c>
      <c r="P59" s="93" t="s">
        <v>237</v>
      </c>
      <c r="Q59" s="93" t="s">
        <v>238</v>
      </c>
      <c r="R59" s="93" t="s">
        <v>238</v>
      </c>
      <c r="S59" s="93" t="s">
        <v>238</v>
      </c>
      <c r="T59" s="93" t="s">
        <v>39</v>
      </c>
      <c r="U59" s="93" t="s">
        <v>3021</v>
      </c>
      <c r="V59" s="93" t="s">
        <v>237</v>
      </c>
      <c r="W59" s="93" t="s">
        <v>237</v>
      </c>
      <c r="X59" s="93" t="s">
        <v>237</v>
      </c>
      <c r="Y59" s="93" t="s">
        <v>237</v>
      </c>
      <c r="Z59" s="93" t="s">
        <v>238</v>
      </c>
      <c r="AA59" s="93" t="s">
        <v>238</v>
      </c>
      <c r="AB59" s="93" t="s">
        <v>238</v>
      </c>
      <c r="AC59" s="93" t="s">
        <v>238</v>
      </c>
      <c r="AD59" s="93" t="s">
        <v>238</v>
      </c>
      <c r="AE59" s="93" t="s">
        <v>238</v>
      </c>
      <c r="AF59" s="93" t="s">
        <v>238</v>
      </c>
      <c r="AG59" s="93" t="s">
        <v>238</v>
      </c>
      <c r="AH59" s="85" t="s">
        <v>238</v>
      </c>
      <c r="AI59" s="85" t="s">
        <v>238</v>
      </c>
      <c r="AJ59" s="85" t="s">
        <v>238</v>
      </c>
      <c r="AK59" s="85" t="s">
        <v>238</v>
      </c>
    </row>
    <row r="60" spans="1:37" ht="30" customHeight="1" x14ac:dyDescent="0.35">
      <c r="A60" s="82">
        <v>43997</v>
      </c>
      <c r="B60" s="87" t="s">
        <v>3020</v>
      </c>
      <c r="C60" s="85" t="s">
        <v>1761</v>
      </c>
      <c r="D60" s="82">
        <v>43989</v>
      </c>
      <c r="E60" s="82">
        <v>43990</v>
      </c>
      <c r="F60" s="85" t="s">
        <v>3019</v>
      </c>
      <c r="G60" s="117" t="str">
        <f t="shared" si="1"/>
        <v>https://onlinelibrary.wiley.com/doi/abs/10.1111/ijcp.13576</v>
      </c>
      <c r="H60" s="93" t="s">
        <v>1063</v>
      </c>
      <c r="I60" s="93" t="s">
        <v>109</v>
      </c>
      <c r="J60" s="93" t="s">
        <v>3018</v>
      </c>
      <c r="K60" s="93" t="s">
        <v>2696</v>
      </c>
      <c r="L60" s="93">
        <v>2020</v>
      </c>
      <c r="M60" s="93" t="s">
        <v>1757</v>
      </c>
      <c r="N60" s="93" t="s">
        <v>3017</v>
      </c>
      <c r="O60" s="101" t="s">
        <v>2230</v>
      </c>
      <c r="P60" s="93" t="s">
        <v>238</v>
      </c>
      <c r="Q60" s="93" t="s">
        <v>237</v>
      </c>
      <c r="R60" s="93" t="s">
        <v>238</v>
      </c>
      <c r="S60" s="93" t="s">
        <v>238</v>
      </c>
      <c r="T60" s="93" t="s">
        <v>39</v>
      </c>
      <c r="U60" s="93" t="s">
        <v>3016</v>
      </c>
      <c r="V60" s="93" t="s">
        <v>238</v>
      </c>
      <c r="W60" s="93" t="s">
        <v>238</v>
      </c>
      <c r="X60" s="93" t="s">
        <v>238</v>
      </c>
      <c r="Y60" s="93" t="s">
        <v>238</v>
      </c>
      <c r="Z60" s="93" t="s">
        <v>238</v>
      </c>
      <c r="AA60" s="93" t="s">
        <v>238</v>
      </c>
      <c r="AB60" s="93" t="s">
        <v>238</v>
      </c>
      <c r="AC60" s="93" t="s">
        <v>238</v>
      </c>
      <c r="AD60" s="93" t="s">
        <v>237</v>
      </c>
      <c r="AE60" s="93" t="s">
        <v>238</v>
      </c>
      <c r="AF60" s="93" t="s">
        <v>238</v>
      </c>
      <c r="AG60" s="93" t="s">
        <v>238</v>
      </c>
      <c r="AH60" s="85" t="s">
        <v>238</v>
      </c>
      <c r="AI60" s="85" t="s">
        <v>238</v>
      </c>
      <c r="AJ60" s="85" t="s">
        <v>238</v>
      </c>
      <c r="AK60" s="85" t="s">
        <v>238</v>
      </c>
    </row>
    <row r="61" spans="1:37" ht="30" customHeight="1" x14ac:dyDescent="0.35">
      <c r="A61" s="82">
        <v>43997</v>
      </c>
      <c r="B61" s="87" t="s">
        <v>3015</v>
      </c>
      <c r="C61" s="85" t="s">
        <v>3014</v>
      </c>
      <c r="D61" s="82">
        <v>43987</v>
      </c>
      <c r="E61" s="82">
        <v>43991</v>
      </c>
      <c r="F61" s="85" t="s">
        <v>3013</v>
      </c>
      <c r="G61" s="117" t="str">
        <f t="shared" si="1"/>
        <v>http://medrxiv.org/content/early/2020/06/09/2020.06.05.20094482.abstract</v>
      </c>
      <c r="H61" s="93" t="s">
        <v>2961</v>
      </c>
      <c r="I61" s="93" t="s">
        <v>2570</v>
      </c>
      <c r="J61" s="93" t="s">
        <v>3012</v>
      </c>
      <c r="K61" s="93" t="s">
        <v>1961</v>
      </c>
      <c r="L61" s="93" t="s">
        <v>2685</v>
      </c>
      <c r="M61" s="93" t="s">
        <v>2683</v>
      </c>
      <c r="N61" s="93" t="s">
        <v>3011</v>
      </c>
      <c r="O61" s="101" t="s">
        <v>2230</v>
      </c>
      <c r="P61" s="93" t="s">
        <v>238</v>
      </c>
      <c r="Q61" s="93" t="s">
        <v>238</v>
      </c>
      <c r="R61" s="93" t="s">
        <v>238</v>
      </c>
      <c r="S61" s="93" t="s">
        <v>237</v>
      </c>
      <c r="T61" s="93" t="s">
        <v>39</v>
      </c>
      <c r="U61" s="93" t="s">
        <v>238</v>
      </c>
      <c r="V61" s="93" t="s">
        <v>238</v>
      </c>
      <c r="W61" s="93" t="s">
        <v>238</v>
      </c>
      <c r="X61" s="93" t="s">
        <v>238</v>
      </c>
      <c r="Y61" s="93" t="s">
        <v>238</v>
      </c>
      <c r="Z61" s="93" t="s">
        <v>238</v>
      </c>
      <c r="AA61" s="93" t="s">
        <v>238</v>
      </c>
      <c r="AB61" s="93" t="s">
        <v>238</v>
      </c>
      <c r="AC61" s="93" t="s">
        <v>238</v>
      </c>
      <c r="AD61" s="93" t="s">
        <v>238</v>
      </c>
      <c r="AE61" s="93" t="s">
        <v>238</v>
      </c>
      <c r="AF61" s="93" t="s">
        <v>238</v>
      </c>
      <c r="AG61" s="93" t="s">
        <v>238</v>
      </c>
      <c r="AH61" s="85" t="s">
        <v>237</v>
      </c>
      <c r="AI61" s="85" t="s">
        <v>238</v>
      </c>
      <c r="AJ61" s="85" t="s">
        <v>238</v>
      </c>
      <c r="AK61" s="85" t="s">
        <v>238</v>
      </c>
    </row>
    <row r="62" spans="1:37" ht="30" customHeight="1" x14ac:dyDescent="0.35">
      <c r="A62" s="82">
        <v>43990</v>
      </c>
      <c r="B62" s="87" t="s">
        <v>3010</v>
      </c>
      <c r="C62" s="85" t="s">
        <v>3009</v>
      </c>
      <c r="D62" s="82">
        <v>43973</v>
      </c>
      <c r="E62" s="82">
        <v>43978</v>
      </c>
      <c r="F62" s="85" t="s">
        <v>3008</v>
      </c>
      <c r="G62" s="117" t="str">
        <f t="shared" si="1"/>
        <v>https://journals.lww.com/jpgn/Abstract/9000/Prolonged_fecal_shedding_of_SARS_CoV_2_in.96043.aspx</v>
      </c>
      <c r="H62" s="105" t="s">
        <v>3007</v>
      </c>
      <c r="I62" s="105" t="s">
        <v>109</v>
      </c>
      <c r="J62" s="93" t="s">
        <v>3006</v>
      </c>
      <c r="K62" s="93" t="s">
        <v>3005</v>
      </c>
      <c r="L62" s="93">
        <v>2020</v>
      </c>
      <c r="M62" s="105" t="s">
        <v>1757</v>
      </c>
      <c r="N62" s="93" t="s">
        <v>3004</v>
      </c>
      <c r="O62" s="101" t="s">
        <v>2230</v>
      </c>
      <c r="P62" s="93" t="s">
        <v>238</v>
      </c>
      <c r="Q62" s="93" t="s">
        <v>237</v>
      </c>
      <c r="R62" s="93" t="s">
        <v>238</v>
      </c>
      <c r="S62" s="106" t="s">
        <v>238</v>
      </c>
      <c r="T62" s="93" t="s">
        <v>101</v>
      </c>
      <c r="U62" s="93" t="s">
        <v>3003</v>
      </c>
      <c r="V62" s="93" t="s">
        <v>238</v>
      </c>
      <c r="W62" s="93" t="s">
        <v>238</v>
      </c>
      <c r="X62" s="93" t="s">
        <v>238</v>
      </c>
      <c r="Y62" s="93" t="s">
        <v>238</v>
      </c>
      <c r="Z62" s="93" t="s">
        <v>238</v>
      </c>
      <c r="AA62" s="93" t="s">
        <v>237</v>
      </c>
      <c r="AB62" s="93" t="s">
        <v>237</v>
      </c>
      <c r="AC62" s="93" t="s">
        <v>238</v>
      </c>
      <c r="AD62" s="93" t="s">
        <v>238</v>
      </c>
      <c r="AE62" s="93" t="s">
        <v>238</v>
      </c>
      <c r="AF62" s="93" t="s">
        <v>238</v>
      </c>
      <c r="AG62" s="93" t="s">
        <v>238</v>
      </c>
      <c r="AH62" s="85" t="s">
        <v>238</v>
      </c>
      <c r="AI62" s="85" t="s">
        <v>238</v>
      </c>
      <c r="AJ62" s="85" t="s">
        <v>238</v>
      </c>
      <c r="AK62" s="85" t="s">
        <v>238</v>
      </c>
    </row>
    <row r="63" spans="1:37" ht="30" customHeight="1" x14ac:dyDescent="0.35">
      <c r="A63" s="82">
        <v>43990</v>
      </c>
      <c r="B63" s="87" t="s">
        <v>3002</v>
      </c>
      <c r="C63" s="85" t="s">
        <v>3001</v>
      </c>
      <c r="D63" s="82">
        <v>43977</v>
      </c>
      <c r="E63" s="82">
        <v>43982</v>
      </c>
      <c r="F63" s="85" t="s">
        <v>3000</v>
      </c>
      <c r="G63" s="117" t="str">
        <f t="shared" si="1"/>
        <v>https://europepmc.org/article/pmc/pmc7251358</v>
      </c>
      <c r="H63" s="105" t="s">
        <v>2999</v>
      </c>
      <c r="I63" s="105" t="s">
        <v>2186</v>
      </c>
      <c r="J63" s="93" t="s">
        <v>2998</v>
      </c>
      <c r="K63" s="93" t="s">
        <v>2997</v>
      </c>
      <c r="L63" s="93">
        <v>2020</v>
      </c>
      <c r="M63" s="105" t="s">
        <v>1757</v>
      </c>
      <c r="N63" s="93" t="s">
        <v>2996</v>
      </c>
      <c r="O63" s="101" t="s">
        <v>2230</v>
      </c>
      <c r="P63" s="93" t="s">
        <v>238</v>
      </c>
      <c r="Q63" s="93" t="s">
        <v>237</v>
      </c>
      <c r="R63" s="93" t="s">
        <v>238</v>
      </c>
      <c r="S63" s="106" t="s">
        <v>238</v>
      </c>
      <c r="T63" s="93" t="s">
        <v>101</v>
      </c>
      <c r="U63" s="93" t="s">
        <v>2995</v>
      </c>
      <c r="V63" s="93" t="s">
        <v>238</v>
      </c>
      <c r="W63" s="93" t="s">
        <v>238</v>
      </c>
      <c r="X63" s="93" t="s">
        <v>238</v>
      </c>
      <c r="Y63" s="93" t="s">
        <v>238</v>
      </c>
      <c r="Z63" s="93" t="s">
        <v>238</v>
      </c>
      <c r="AA63" s="93" t="s">
        <v>237</v>
      </c>
      <c r="AB63" s="93" t="s">
        <v>237</v>
      </c>
      <c r="AC63" s="93" t="s">
        <v>238</v>
      </c>
      <c r="AD63" s="93" t="s">
        <v>238</v>
      </c>
      <c r="AE63" s="93" t="s">
        <v>238</v>
      </c>
      <c r="AF63" s="93" t="s">
        <v>238</v>
      </c>
      <c r="AG63" s="93" t="s">
        <v>238</v>
      </c>
      <c r="AH63" s="85" t="s">
        <v>238</v>
      </c>
      <c r="AI63" s="85" t="s">
        <v>238</v>
      </c>
      <c r="AJ63" s="85" t="s">
        <v>238</v>
      </c>
      <c r="AK63" s="85" t="s">
        <v>238</v>
      </c>
    </row>
    <row r="64" spans="1:37" ht="30" customHeight="1" x14ac:dyDescent="0.35">
      <c r="A64" s="82">
        <v>43990</v>
      </c>
      <c r="B64" s="87" t="s">
        <v>2994</v>
      </c>
      <c r="C64" s="85" t="s">
        <v>2993</v>
      </c>
      <c r="D64" s="82">
        <v>43981</v>
      </c>
      <c r="E64" s="82">
        <v>43983</v>
      </c>
      <c r="F64" s="85" t="s">
        <v>2992</v>
      </c>
      <c r="G64" s="117" t="str">
        <f t="shared" si="1"/>
        <v>http://medrxiv.org/content/early/2020/05/30/2020.05.30.20117531.abstract</v>
      </c>
      <c r="H64" s="105" t="s">
        <v>1063</v>
      </c>
      <c r="I64" s="105" t="s">
        <v>104</v>
      </c>
      <c r="J64" s="93" t="s">
        <v>2991</v>
      </c>
      <c r="K64" s="93" t="s">
        <v>1961</v>
      </c>
      <c r="L64" s="93" t="s">
        <v>2685</v>
      </c>
      <c r="M64" s="105" t="s">
        <v>2683</v>
      </c>
      <c r="N64" s="105" t="s">
        <v>2990</v>
      </c>
      <c r="O64" s="101" t="s">
        <v>2230</v>
      </c>
      <c r="P64" s="93" t="s">
        <v>238</v>
      </c>
      <c r="Q64" s="93" t="s">
        <v>237</v>
      </c>
      <c r="R64" s="93" t="s">
        <v>238</v>
      </c>
      <c r="S64" s="106" t="s">
        <v>238</v>
      </c>
      <c r="T64" s="93" t="s">
        <v>39</v>
      </c>
      <c r="U64" s="93" t="s">
        <v>2989</v>
      </c>
      <c r="V64" s="93" t="s">
        <v>238</v>
      </c>
      <c r="W64" s="93" t="s">
        <v>238</v>
      </c>
      <c r="X64" s="93" t="s">
        <v>238</v>
      </c>
      <c r="Y64" s="93" t="s">
        <v>238</v>
      </c>
      <c r="Z64" s="93" t="s">
        <v>238</v>
      </c>
      <c r="AA64" s="93" t="s">
        <v>237</v>
      </c>
      <c r="AB64" s="93" t="s">
        <v>238</v>
      </c>
      <c r="AC64" s="93" t="s">
        <v>237</v>
      </c>
      <c r="AD64" s="93" t="s">
        <v>238</v>
      </c>
      <c r="AE64" s="93" t="s">
        <v>238</v>
      </c>
      <c r="AF64" s="93" t="s">
        <v>238</v>
      </c>
      <c r="AG64" s="93" t="s">
        <v>238</v>
      </c>
      <c r="AH64" s="85" t="s">
        <v>238</v>
      </c>
      <c r="AI64" s="85" t="s">
        <v>238</v>
      </c>
      <c r="AJ64" s="85" t="s">
        <v>238</v>
      </c>
      <c r="AK64" s="85" t="s">
        <v>238</v>
      </c>
    </row>
    <row r="65" spans="1:37" ht="30" customHeight="1" x14ac:dyDescent="0.35">
      <c r="A65" s="82">
        <v>43990</v>
      </c>
      <c r="B65" s="87" t="s">
        <v>2698</v>
      </c>
      <c r="C65" s="85" t="s">
        <v>2699</v>
      </c>
      <c r="D65" s="82">
        <v>43981</v>
      </c>
      <c r="E65" s="82">
        <v>43984</v>
      </c>
      <c r="F65" s="85" t="s">
        <v>2700</v>
      </c>
      <c r="G65" s="117" t="str">
        <f t="shared" ref="G65:G70" si="2">HYPERLINK(F65)</f>
        <v>https://www.sciencedirect.com/science/article/pii/S1477893920302349</v>
      </c>
      <c r="H65" s="105" t="s">
        <v>2701</v>
      </c>
      <c r="I65" s="105" t="s">
        <v>102</v>
      </c>
      <c r="J65" s="93" t="s">
        <v>2702</v>
      </c>
      <c r="K65" s="93" t="s">
        <v>2703</v>
      </c>
      <c r="L65" s="93">
        <v>2020</v>
      </c>
      <c r="M65" s="105" t="s">
        <v>1757</v>
      </c>
      <c r="N65" s="93" t="s">
        <v>2704</v>
      </c>
      <c r="O65" s="101" t="s">
        <v>2230</v>
      </c>
      <c r="P65" s="93" t="s">
        <v>237</v>
      </c>
      <c r="Q65" s="93" t="s">
        <v>237</v>
      </c>
      <c r="R65" s="93" t="s">
        <v>237</v>
      </c>
      <c r="S65" s="106" t="s">
        <v>237</v>
      </c>
      <c r="T65" s="93" t="s">
        <v>39</v>
      </c>
      <c r="U65" s="93" t="s">
        <v>2684</v>
      </c>
      <c r="V65" s="93" t="s">
        <v>237</v>
      </c>
      <c r="W65" s="93" t="s">
        <v>238</v>
      </c>
      <c r="X65" s="93" t="s">
        <v>238</v>
      </c>
      <c r="Y65" s="93" t="s">
        <v>237</v>
      </c>
      <c r="Z65" s="93" t="s">
        <v>237</v>
      </c>
      <c r="AA65" s="93" t="s">
        <v>237</v>
      </c>
      <c r="AB65" s="93" t="s">
        <v>237</v>
      </c>
      <c r="AC65" s="93" t="s">
        <v>238</v>
      </c>
      <c r="AD65" s="93" t="s">
        <v>238</v>
      </c>
      <c r="AE65" s="93" t="s">
        <v>237</v>
      </c>
      <c r="AF65" s="93" t="s">
        <v>237</v>
      </c>
      <c r="AG65" s="93" t="s">
        <v>237</v>
      </c>
      <c r="AH65" s="85" t="s">
        <v>237</v>
      </c>
      <c r="AI65" s="85" t="s">
        <v>237</v>
      </c>
      <c r="AJ65" s="85" t="s">
        <v>238</v>
      </c>
      <c r="AK65" s="85" t="s">
        <v>238</v>
      </c>
    </row>
    <row r="66" spans="1:37" ht="30" customHeight="1" x14ac:dyDescent="0.35">
      <c r="A66" s="82">
        <v>43969</v>
      </c>
      <c r="B66" s="87" t="s">
        <v>2988</v>
      </c>
      <c r="C66" s="85" t="s">
        <v>2987</v>
      </c>
      <c r="D66" s="82">
        <v>43954</v>
      </c>
      <c r="E66" s="82">
        <v>43959</v>
      </c>
      <c r="F66" s="85" t="s">
        <v>2986</v>
      </c>
      <c r="G66" s="117" t="str">
        <f t="shared" si="2"/>
        <v>http://medrxiv.org/content/early/2020/05/08/2020.05.03.20089813.abstract</v>
      </c>
      <c r="H66" s="93" t="s">
        <v>1112</v>
      </c>
      <c r="I66" s="93" t="s">
        <v>110</v>
      </c>
      <c r="J66" s="93" t="s">
        <v>2985</v>
      </c>
      <c r="K66" s="93" t="s">
        <v>1961</v>
      </c>
      <c r="L66" s="93" t="s">
        <v>2685</v>
      </c>
      <c r="M66" s="93" t="s">
        <v>1268</v>
      </c>
      <c r="N66" s="93" t="s">
        <v>2984</v>
      </c>
      <c r="O66" s="101" t="s">
        <v>2230</v>
      </c>
      <c r="P66" s="93" t="s">
        <v>237</v>
      </c>
      <c r="Q66" s="93" t="s">
        <v>238</v>
      </c>
      <c r="R66" s="93" t="s">
        <v>238</v>
      </c>
      <c r="S66" s="93" t="s">
        <v>238</v>
      </c>
      <c r="T66" s="93" t="s">
        <v>39</v>
      </c>
      <c r="U66" s="93" t="s">
        <v>2983</v>
      </c>
      <c r="V66" s="93" t="s">
        <v>238</v>
      </c>
      <c r="W66" s="93" t="s">
        <v>238</v>
      </c>
      <c r="X66" s="93" t="s">
        <v>238</v>
      </c>
      <c r="Y66" s="93" t="s">
        <v>238</v>
      </c>
      <c r="Z66" s="93" t="s">
        <v>237</v>
      </c>
      <c r="AA66" s="93" t="s">
        <v>238</v>
      </c>
      <c r="AB66" s="93" t="s">
        <v>238</v>
      </c>
      <c r="AC66" s="93" t="s">
        <v>238</v>
      </c>
      <c r="AD66" s="93" t="s">
        <v>238</v>
      </c>
      <c r="AE66" s="93" t="s">
        <v>238</v>
      </c>
      <c r="AF66" s="93" t="s">
        <v>238</v>
      </c>
      <c r="AG66" s="93" t="s">
        <v>238</v>
      </c>
      <c r="AH66" s="85" t="s">
        <v>238</v>
      </c>
      <c r="AI66" s="85" t="s">
        <v>238</v>
      </c>
      <c r="AJ66" s="85" t="s">
        <v>238</v>
      </c>
      <c r="AK66" s="85" t="s">
        <v>2982</v>
      </c>
    </row>
    <row r="67" spans="1:37" ht="30" customHeight="1" x14ac:dyDescent="0.35">
      <c r="A67" s="82">
        <v>43955</v>
      </c>
      <c r="B67" s="87" t="s">
        <v>2981</v>
      </c>
      <c r="C67" s="85" t="s">
        <v>2980</v>
      </c>
      <c r="D67" s="82">
        <v>43938</v>
      </c>
      <c r="E67" s="82">
        <v>43944</v>
      </c>
      <c r="F67" s="85" t="s">
        <v>2979</v>
      </c>
      <c r="G67" s="117" t="str">
        <f t="shared" si="2"/>
        <v>https://doi.org/10.6061/clinics/2020/e1894</v>
      </c>
      <c r="H67" s="93" t="s">
        <v>1063</v>
      </c>
      <c r="I67" s="93" t="s">
        <v>109</v>
      </c>
      <c r="J67" s="93" t="s">
        <v>2978</v>
      </c>
      <c r="K67" s="93" t="s">
        <v>2977</v>
      </c>
      <c r="L67" s="93">
        <v>2020</v>
      </c>
      <c r="M67" s="93" t="s">
        <v>2976</v>
      </c>
      <c r="N67" s="93" t="s">
        <v>2975</v>
      </c>
      <c r="O67" s="101" t="s">
        <v>2230</v>
      </c>
      <c r="P67" s="93" t="s">
        <v>238</v>
      </c>
      <c r="Q67" s="93" t="s">
        <v>237</v>
      </c>
      <c r="R67" s="93" t="s">
        <v>238</v>
      </c>
      <c r="S67" s="93" t="s">
        <v>238</v>
      </c>
      <c r="T67" s="93" t="s">
        <v>39</v>
      </c>
      <c r="U67" s="93" t="s">
        <v>238</v>
      </c>
      <c r="V67" s="93" t="s">
        <v>238</v>
      </c>
      <c r="W67" s="93" t="s">
        <v>238</v>
      </c>
      <c r="X67" s="93" t="s">
        <v>238</v>
      </c>
      <c r="Y67" s="93" t="s">
        <v>238</v>
      </c>
      <c r="Z67" s="93" t="s">
        <v>238</v>
      </c>
      <c r="AA67" s="93" t="s">
        <v>238</v>
      </c>
      <c r="AB67" s="93" t="s">
        <v>238</v>
      </c>
      <c r="AC67" s="93" t="s">
        <v>238</v>
      </c>
      <c r="AD67" s="93" t="s">
        <v>238</v>
      </c>
      <c r="AE67" s="93" t="s">
        <v>238</v>
      </c>
      <c r="AF67" s="93" t="s">
        <v>238</v>
      </c>
      <c r="AG67" s="93" t="s">
        <v>238</v>
      </c>
      <c r="AH67" s="85" t="s">
        <v>238</v>
      </c>
      <c r="AI67" s="85" t="s">
        <v>238</v>
      </c>
      <c r="AJ67" s="85" t="s">
        <v>238</v>
      </c>
      <c r="AK67" s="85" t="s">
        <v>238</v>
      </c>
    </row>
    <row r="68" spans="1:37" ht="30" customHeight="1" x14ac:dyDescent="0.35">
      <c r="A68" s="82">
        <v>43955</v>
      </c>
      <c r="B68" s="87" t="s">
        <v>2974</v>
      </c>
      <c r="C68" s="85" t="s">
        <v>1761</v>
      </c>
      <c r="D68" s="82">
        <v>43943</v>
      </c>
      <c r="E68" s="82">
        <v>43943</v>
      </c>
      <c r="F68" s="85" t="s">
        <v>2973</v>
      </c>
      <c r="G68" s="117" t="str">
        <f t="shared" si="2"/>
        <v>http://medrxiv.org/content/early/2020/04/22/2020.04.17.20064444.abstract</v>
      </c>
      <c r="H68" s="93" t="s">
        <v>1112</v>
      </c>
      <c r="I68" s="93" t="s">
        <v>100</v>
      </c>
      <c r="J68" s="93" t="s">
        <v>2972</v>
      </c>
      <c r="K68" s="93" t="s">
        <v>1961</v>
      </c>
      <c r="L68" s="93" t="s">
        <v>2685</v>
      </c>
      <c r="M68" s="93" t="s">
        <v>1268</v>
      </c>
      <c r="N68" s="93" t="s">
        <v>2971</v>
      </c>
      <c r="O68" s="101" t="s">
        <v>2230</v>
      </c>
      <c r="P68" s="93" t="s">
        <v>238</v>
      </c>
      <c r="Q68" s="93" t="s">
        <v>237</v>
      </c>
      <c r="R68" s="93" t="s">
        <v>238</v>
      </c>
      <c r="S68" s="93" t="s">
        <v>238</v>
      </c>
      <c r="T68" s="93" t="s">
        <v>101</v>
      </c>
      <c r="U68" s="93" t="s">
        <v>238</v>
      </c>
      <c r="V68" s="93" t="s">
        <v>238</v>
      </c>
      <c r="W68" s="93" t="s">
        <v>238</v>
      </c>
      <c r="X68" s="93" t="s">
        <v>238</v>
      </c>
      <c r="Y68" s="93" t="s">
        <v>238</v>
      </c>
      <c r="Z68" s="93" t="s">
        <v>238</v>
      </c>
      <c r="AA68" s="93" t="s">
        <v>238</v>
      </c>
      <c r="AB68" s="93" t="s">
        <v>238</v>
      </c>
      <c r="AC68" s="93" t="s">
        <v>238</v>
      </c>
      <c r="AD68" s="93" t="s">
        <v>238</v>
      </c>
      <c r="AE68" s="93" t="s">
        <v>238</v>
      </c>
      <c r="AF68" s="93" t="s">
        <v>238</v>
      </c>
      <c r="AG68" s="93" t="s">
        <v>238</v>
      </c>
      <c r="AH68" s="85" t="s">
        <v>238</v>
      </c>
      <c r="AI68" s="85" t="s">
        <v>238</v>
      </c>
      <c r="AJ68" s="85" t="s">
        <v>238</v>
      </c>
      <c r="AK68" s="85" t="s">
        <v>238</v>
      </c>
    </row>
    <row r="69" spans="1:37" ht="30" customHeight="1" x14ac:dyDescent="0.35">
      <c r="A69" s="82">
        <v>43955</v>
      </c>
      <c r="B69" s="87" t="s">
        <v>2970</v>
      </c>
      <c r="C69" s="85" t="s">
        <v>2969</v>
      </c>
      <c r="D69" s="82">
        <v>43945</v>
      </c>
      <c r="E69" s="82">
        <v>43945</v>
      </c>
      <c r="F69" s="85" t="s">
        <v>2968</v>
      </c>
      <c r="G69" s="117" t="str">
        <f t="shared" si="2"/>
        <v>http://medrxiv.org/content/early/2020/04/24/2020.04.20.20072223.abstract</v>
      </c>
      <c r="H69" s="93" t="s">
        <v>1112</v>
      </c>
      <c r="I69" s="93" t="s">
        <v>100</v>
      </c>
      <c r="J69" s="93" t="s">
        <v>2967</v>
      </c>
      <c r="K69" s="93" t="s">
        <v>1961</v>
      </c>
      <c r="L69" s="93" t="s">
        <v>2685</v>
      </c>
      <c r="M69" s="93" t="s">
        <v>1268</v>
      </c>
      <c r="N69" s="93" t="s">
        <v>2966</v>
      </c>
      <c r="O69" s="101" t="s">
        <v>2230</v>
      </c>
      <c r="P69" s="93" t="s">
        <v>237</v>
      </c>
      <c r="Q69" s="93"/>
      <c r="R69" s="93"/>
      <c r="S69" s="93" t="s">
        <v>237</v>
      </c>
      <c r="T69" s="93" t="s">
        <v>39</v>
      </c>
      <c r="U69" s="93" t="s">
        <v>2965</v>
      </c>
      <c r="V69" s="93" t="s">
        <v>238</v>
      </c>
      <c r="W69" s="93" t="s">
        <v>238</v>
      </c>
      <c r="X69" s="93" t="s">
        <v>237</v>
      </c>
      <c r="Y69" s="93" t="s">
        <v>237</v>
      </c>
      <c r="Z69" s="93" t="s">
        <v>238</v>
      </c>
      <c r="AA69" s="93" t="s">
        <v>238</v>
      </c>
      <c r="AB69" s="93" t="s">
        <v>238</v>
      </c>
      <c r="AC69" s="93" t="s">
        <v>238</v>
      </c>
      <c r="AD69" s="93" t="s">
        <v>238</v>
      </c>
      <c r="AE69" s="93" t="s">
        <v>238</v>
      </c>
      <c r="AF69" s="93" t="s">
        <v>238</v>
      </c>
      <c r="AG69" s="93" t="s">
        <v>238</v>
      </c>
      <c r="AH69" s="85" t="s">
        <v>238</v>
      </c>
      <c r="AI69" s="85" t="s">
        <v>238</v>
      </c>
      <c r="AJ69" s="85" t="s">
        <v>238</v>
      </c>
      <c r="AK69" s="85" t="s">
        <v>238</v>
      </c>
    </row>
    <row r="70" spans="1:37" ht="30" customHeight="1" x14ac:dyDescent="0.35">
      <c r="A70" s="82">
        <v>43948</v>
      </c>
      <c r="B70" s="87" t="s">
        <v>2964</v>
      </c>
      <c r="C70" s="85" t="s">
        <v>2963</v>
      </c>
      <c r="D70" s="82">
        <v>43934</v>
      </c>
      <c r="E70" s="82">
        <v>43940</v>
      </c>
      <c r="F70" s="85" t="s">
        <v>2962</v>
      </c>
      <c r="G70" s="117" t="str">
        <f t="shared" si="2"/>
        <v>https://www.thieme-connect.de/products/ejournals/html/10.1055/s-0040-1710050</v>
      </c>
      <c r="H70" s="93" t="s">
        <v>2961</v>
      </c>
      <c r="I70" s="93" t="s">
        <v>104</v>
      </c>
      <c r="J70" s="93" t="s">
        <v>2960</v>
      </c>
      <c r="K70" s="93" t="s">
        <v>2959</v>
      </c>
      <c r="L70" s="93">
        <v>2020</v>
      </c>
      <c r="M70" s="93" t="s">
        <v>2958</v>
      </c>
      <c r="N70" s="93" t="s">
        <v>2957</v>
      </c>
      <c r="O70" s="101" t="s">
        <v>2230</v>
      </c>
      <c r="P70" s="93" t="s">
        <v>237</v>
      </c>
      <c r="Q70" s="93"/>
      <c r="R70" s="93"/>
      <c r="S70" s="93" t="s">
        <v>237</v>
      </c>
      <c r="T70" s="93" t="s">
        <v>39</v>
      </c>
      <c r="U70" s="93" t="s">
        <v>237</v>
      </c>
      <c r="V70" s="93" t="s">
        <v>237</v>
      </c>
      <c r="W70" s="93"/>
      <c r="X70" s="93"/>
      <c r="Y70" s="93" t="s">
        <v>237</v>
      </c>
      <c r="Z70" s="93" t="s">
        <v>237</v>
      </c>
      <c r="AA70" s="93" t="s">
        <v>237</v>
      </c>
      <c r="AB70" s="93" t="s">
        <v>237</v>
      </c>
      <c r="AC70" s="93"/>
      <c r="AD70" s="93"/>
      <c r="AE70" s="93"/>
      <c r="AF70" s="93" t="s">
        <v>237</v>
      </c>
      <c r="AG70" s="93" t="s">
        <v>237</v>
      </c>
      <c r="AJ70" s="85" t="s">
        <v>238</v>
      </c>
      <c r="AK70" s="85" t="s">
        <v>238</v>
      </c>
    </row>
    <row r="71" spans="1:37" ht="30" customHeight="1" x14ac:dyDescent="0.35">
      <c r="L71" s="93"/>
      <c r="M71" s="93"/>
      <c r="N71" s="93"/>
      <c r="O71" s="93"/>
      <c r="P71" s="93"/>
      <c r="Q71" s="93"/>
      <c r="R71" s="93"/>
      <c r="S71" s="93"/>
      <c r="T71" s="93"/>
      <c r="U71" s="93"/>
      <c r="V71" s="93"/>
      <c r="W71" s="93"/>
      <c r="X71" s="93"/>
      <c r="Y71" s="93"/>
      <c r="Z71" s="93"/>
      <c r="AA71" s="93"/>
      <c r="AB71" s="93"/>
      <c r="AC71" s="93"/>
      <c r="AD71" s="93"/>
      <c r="AE71" s="93"/>
      <c r="AF71" s="93"/>
      <c r="AG71" s="93"/>
    </row>
    <row r="72" spans="1:37" ht="30" customHeight="1" x14ac:dyDescent="0.35">
      <c r="L72" s="93"/>
      <c r="M72" s="93"/>
      <c r="N72" s="93"/>
      <c r="O72" s="93"/>
      <c r="P72" s="93"/>
      <c r="Q72" s="93"/>
      <c r="R72" s="93"/>
      <c r="S72" s="93"/>
      <c r="T72" s="93"/>
      <c r="U72" s="93"/>
      <c r="V72" s="93"/>
      <c r="W72" s="93"/>
      <c r="X72" s="93"/>
      <c r="Y72" s="93"/>
      <c r="Z72" s="93"/>
      <c r="AA72" s="93"/>
      <c r="AB72" s="93"/>
      <c r="AC72" s="93"/>
      <c r="AD72" s="93"/>
      <c r="AE72" s="93"/>
      <c r="AF72" s="93"/>
      <c r="AG72" s="93"/>
    </row>
    <row r="73" spans="1:37" ht="30" customHeight="1" x14ac:dyDescent="0.35">
      <c r="L73" s="93"/>
      <c r="M73" s="93"/>
      <c r="N73" s="93"/>
      <c r="O73" s="93"/>
      <c r="P73" s="93"/>
      <c r="Q73" s="93"/>
      <c r="R73" s="93"/>
      <c r="S73" s="93"/>
      <c r="T73" s="93"/>
      <c r="U73" s="93"/>
      <c r="V73" s="93"/>
      <c r="W73" s="93"/>
      <c r="X73" s="93"/>
      <c r="Y73" s="93"/>
      <c r="Z73" s="93"/>
      <c r="AA73" s="93"/>
      <c r="AB73" s="93"/>
      <c r="AC73" s="93"/>
      <c r="AD73" s="93"/>
      <c r="AE73" s="93"/>
      <c r="AF73" s="93"/>
      <c r="AG73" s="93"/>
    </row>
    <row r="74" spans="1:37" ht="30" customHeight="1" x14ac:dyDescent="0.35">
      <c r="L74" s="93"/>
      <c r="M74" s="93"/>
      <c r="N74" s="93"/>
      <c r="O74" s="93"/>
      <c r="P74" s="93"/>
      <c r="Q74" s="93"/>
      <c r="R74" s="93"/>
      <c r="S74" s="93"/>
      <c r="T74" s="93"/>
      <c r="U74" s="93"/>
      <c r="V74" s="93"/>
      <c r="W74" s="93"/>
      <c r="X74" s="93"/>
      <c r="Y74" s="93"/>
      <c r="Z74" s="93"/>
      <c r="AA74" s="93"/>
      <c r="AB74" s="93"/>
      <c r="AC74" s="93"/>
      <c r="AD74" s="93"/>
      <c r="AE74" s="93"/>
      <c r="AF74" s="93"/>
      <c r="AG74" s="93"/>
    </row>
  </sheetData>
  <autoFilter ref="A1:AK70" xr:uid="{71DC75FA-01EA-458C-8671-36D19006D69C}"/>
  <conditionalFormatting sqref="A1">
    <cfRule type="duplicateValues" dxfId="90" priority="54"/>
  </conditionalFormatting>
  <conditionalFormatting sqref="O22:O26 O28 O31 O33 O36:O40 O42:O70 N2:O20">
    <cfRule type="cellIs" dxfId="89" priority="52" operator="equal">
      <formula>"Exclude"</formula>
    </cfRule>
    <cfRule type="cellIs" dxfId="88" priority="53" operator="equal">
      <formula>"Include"</formula>
    </cfRule>
  </conditionalFormatting>
  <conditionalFormatting sqref="D2:D20">
    <cfRule type="containsBlanks" dxfId="87" priority="51">
      <formula>LEN(TRIM(D2))=0</formula>
    </cfRule>
  </conditionalFormatting>
  <conditionalFormatting sqref="N36:N40">
    <cfRule type="cellIs" dxfId="86" priority="49" operator="equal">
      <formula>"Exclude"</formula>
    </cfRule>
    <cfRule type="cellIs" dxfId="85" priority="50" operator="equal">
      <formula>"Include"</formula>
    </cfRule>
  </conditionalFormatting>
  <conditionalFormatting sqref="D36:D40">
    <cfRule type="containsBlanks" dxfId="84" priority="48">
      <formula>LEN(TRIM(D36))=0</formula>
    </cfRule>
  </conditionalFormatting>
  <conditionalFormatting sqref="N41:O41 N42">
    <cfRule type="cellIs" dxfId="83" priority="46" operator="equal">
      <formula>"Exclude"</formula>
    </cfRule>
    <cfRule type="cellIs" dxfId="82" priority="47" operator="equal">
      <formula>"Include"</formula>
    </cfRule>
  </conditionalFormatting>
  <conditionalFormatting sqref="D41:D42">
    <cfRule type="containsBlanks" dxfId="81" priority="45">
      <formula>LEN(TRIM(D41))=0</formula>
    </cfRule>
  </conditionalFormatting>
  <conditionalFormatting sqref="N44:N50">
    <cfRule type="cellIs" dxfId="80" priority="43" operator="equal">
      <formula>"Exclude"</formula>
    </cfRule>
    <cfRule type="cellIs" dxfId="79" priority="44" operator="equal">
      <formula>"Include"</formula>
    </cfRule>
  </conditionalFormatting>
  <conditionalFormatting sqref="D44:D50">
    <cfRule type="containsBlanks" dxfId="78" priority="42">
      <formula>LEN(TRIM(D44))=0</formula>
    </cfRule>
  </conditionalFormatting>
  <conditionalFormatting sqref="N51:N53">
    <cfRule type="cellIs" dxfId="77" priority="40" operator="equal">
      <formula>"Exclude"</formula>
    </cfRule>
    <cfRule type="cellIs" dxfId="76" priority="41" operator="equal">
      <formula>"Include"</formula>
    </cfRule>
  </conditionalFormatting>
  <conditionalFormatting sqref="D51:D53">
    <cfRule type="containsBlanks" dxfId="75" priority="39">
      <formula>LEN(TRIM(D51))=0</formula>
    </cfRule>
  </conditionalFormatting>
  <conditionalFormatting sqref="N54:N55">
    <cfRule type="cellIs" dxfId="74" priority="37" operator="equal">
      <formula>"Exclude"</formula>
    </cfRule>
    <cfRule type="cellIs" dxfId="73" priority="38" operator="equal">
      <formula>"Include"</formula>
    </cfRule>
  </conditionalFormatting>
  <conditionalFormatting sqref="D54:D55">
    <cfRule type="containsBlanks" dxfId="72" priority="36">
      <formula>LEN(TRIM(D54))=0</formula>
    </cfRule>
  </conditionalFormatting>
  <conditionalFormatting sqref="N56:N58 N60">
    <cfRule type="cellIs" dxfId="71" priority="34" operator="equal">
      <formula>"Exclude"</formula>
    </cfRule>
    <cfRule type="cellIs" dxfId="70" priority="35" operator="equal">
      <formula>"Include"</formula>
    </cfRule>
  </conditionalFormatting>
  <conditionalFormatting sqref="D56:D60">
    <cfRule type="containsBlanks" dxfId="69" priority="33">
      <formula>LEN(TRIM(D56))=0</formula>
    </cfRule>
  </conditionalFormatting>
  <conditionalFormatting sqref="N62:N63">
    <cfRule type="cellIs" dxfId="68" priority="31" operator="equal">
      <formula>"Exclude"</formula>
    </cfRule>
    <cfRule type="cellIs" dxfId="67" priority="32" operator="equal">
      <formula>"Include"</formula>
    </cfRule>
  </conditionalFormatting>
  <conditionalFormatting sqref="D61:D63">
    <cfRule type="containsBlanks" dxfId="66" priority="30">
      <formula>LEN(TRIM(D61))=0</formula>
    </cfRule>
  </conditionalFormatting>
  <conditionalFormatting sqref="N65">
    <cfRule type="cellIs" dxfId="65" priority="28" operator="equal">
      <formula>"Exclude"</formula>
    </cfRule>
    <cfRule type="cellIs" dxfId="64" priority="29" operator="equal">
      <formula>"Include"</formula>
    </cfRule>
  </conditionalFormatting>
  <conditionalFormatting sqref="D64:D67">
    <cfRule type="containsBlanks" dxfId="63" priority="27">
      <formula>LEN(TRIM(D64))=0</formula>
    </cfRule>
  </conditionalFormatting>
  <conditionalFormatting sqref="D68:D69">
    <cfRule type="containsBlanks" dxfId="62" priority="26">
      <formula>LEN(TRIM(D68))=0</formula>
    </cfRule>
  </conditionalFormatting>
  <conditionalFormatting sqref="N70">
    <cfRule type="cellIs" dxfId="61" priority="24" operator="equal">
      <formula>"Exclude"</formula>
    </cfRule>
    <cfRule type="cellIs" dxfId="60" priority="25" operator="equal">
      <formula>"Include"</formula>
    </cfRule>
  </conditionalFormatting>
  <conditionalFormatting sqref="D70">
    <cfRule type="containsBlanks" dxfId="59" priority="23">
      <formula>LEN(TRIM(D70))=0</formula>
    </cfRule>
  </conditionalFormatting>
  <conditionalFormatting sqref="B68:B69">
    <cfRule type="duplicateValues" dxfId="58" priority="16"/>
  </conditionalFormatting>
  <conditionalFormatting sqref="B1">
    <cfRule type="duplicateValues" dxfId="57" priority="22"/>
  </conditionalFormatting>
  <conditionalFormatting sqref="B30:B35">
    <cfRule type="duplicateValues" dxfId="56" priority="20"/>
  </conditionalFormatting>
  <conditionalFormatting sqref="B39:B40">
    <cfRule type="duplicateValues" dxfId="55" priority="19"/>
  </conditionalFormatting>
  <conditionalFormatting sqref="B43">
    <cfRule type="duplicateValues" dxfId="54" priority="18"/>
  </conditionalFormatting>
  <conditionalFormatting sqref="B44:B50">
    <cfRule type="duplicateValues" dxfId="53" priority="17"/>
  </conditionalFormatting>
  <conditionalFormatting sqref="B21:B29">
    <cfRule type="duplicateValues" dxfId="52" priority="55"/>
  </conditionalFormatting>
  <conditionalFormatting sqref="A1:A1048576">
    <cfRule type="colorScale" priority="15">
      <colorScale>
        <cfvo type="min"/>
        <cfvo type="max"/>
        <color rgb="FFFFEF9C"/>
        <color rgb="FF63BE7B"/>
      </colorScale>
    </cfRule>
  </conditionalFormatting>
  <conditionalFormatting sqref="N69">
    <cfRule type="cellIs" dxfId="51" priority="1" operator="equal">
      <formula>"Exclude"</formula>
    </cfRule>
    <cfRule type="cellIs" dxfId="50" priority="2" operator="equal">
      <formula>"Include"</formula>
    </cfRule>
  </conditionalFormatting>
  <conditionalFormatting sqref="N59">
    <cfRule type="cellIs" dxfId="49" priority="13" operator="equal">
      <formula>"Exclude"</formula>
    </cfRule>
    <cfRule type="cellIs" dxfId="48" priority="14" operator="equal">
      <formula>"Include"</formula>
    </cfRule>
  </conditionalFormatting>
  <conditionalFormatting sqref="N61">
    <cfRule type="cellIs" dxfId="47" priority="11" operator="equal">
      <formula>"Exclude"</formula>
    </cfRule>
    <cfRule type="cellIs" dxfId="46" priority="12" operator="equal">
      <formula>"Include"</formula>
    </cfRule>
  </conditionalFormatting>
  <conditionalFormatting sqref="N64">
    <cfRule type="cellIs" dxfId="45" priority="9" operator="equal">
      <formula>"Exclude"</formula>
    </cfRule>
    <cfRule type="cellIs" dxfId="44" priority="10" operator="equal">
      <formula>"Include"</formula>
    </cfRule>
  </conditionalFormatting>
  <conditionalFormatting sqref="N66">
    <cfRule type="cellIs" dxfId="43" priority="7" operator="equal">
      <formula>"Exclude"</formula>
    </cfRule>
    <cfRule type="cellIs" dxfId="42" priority="8" operator="equal">
      <formula>"Include"</formula>
    </cfRule>
  </conditionalFormatting>
  <conditionalFormatting sqref="N67">
    <cfRule type="cellIs" dxfId="41" priority="5" operator="equal">
      <formula>"Exclude"</formula>
    </cfRule>
    <cfRule type="cellIs" dxfId="40" priority="6" operator="equal">
      <formula>"Include"</formula>
    </cfRule>
  </conditionalFormatting>
  <conditionalFormatting sqref="N68">
    <cfRule type="cellIs" dxfId="39" priority="3" operator="equal">
      <formula>"Exclude"</formula>
    </cfRule>
    <cfRule type="cellIs" dxfId="38" priority="4" operator="equal">
      <formula>"Include"</formula>
    </cfRule>
  </conditionalFormatting>
  <conditionalFormatting sqref="B2:B20">
    <cfRule type="duplicateValues" dxfId="37" priority="1026"/>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Calculations (Hide)</vt:lpstr>
      <vt:lpstr>Description</vt:lpstr>
      <vt:lpstr>Search Terms and Databases</vt:lpstr>
      <vt:lpstr>Articles</vt:lpstr>
      <vt:lpstr>Article Dashboard</vt:lpstr>
      <vt:lpstr>Clinical Trials</vt:lpstr>
      <vt:lpstr>Mental health</vt:lpstr>
      <vt:lpstr>Breast milk - Breast feeding </vt:lpstr>
      <vt:lpstr>Latin America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Helena Helena</dc:creator>
  <cp:keywords/>
  <dc:description/>
  <cp:lastModifiedBy>wberi</cp:lastModifiedBy>
  <cp:revision/>
  <dcterms:created xsi:type="dcterms:W3CDTF">2020-04-07T04:21:36Z</dcterms:created>
  <dcterms:modified xsi:type="dcterms:W3CDTF">2020-09-09T00:16:57Z</dcterms:modified>
  <cp:category/>
  <cp:contentStatus/>
</cp:coreProperties>
</file>